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13"/>
  <c r="M13" s="1"/>
  <c r="K21"/>
  <c r="M21" s="1"/>
  <c r="K29"/>
  <c r="M29" s="1"/>
  <c r="K41"/>
  <c r="M41" s="1"/>
  <c r="K45"/>
  <c r="M45" s="1"/>
  <c r="K61"/>
  <c r="M61" s="1"/>
  <c r="K73"/>
  <c r="M73" s="1"/>
  <c r="K81"/>
  <c r="M81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25"/>
  <c r="M25" s="1"/>
  <c r="K37"/>
  <c r="M37" s="1"/>
  <c r="K53"/>
  <c r="M53" s="1"/>
  <c r="K69"/>
  <c r="M69" s="1"/>
  <c r="K85"/>
  <c r="M85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17"/>
  <c r="M17" s="1"/>
  <c r="K33"/>
  <c r="M33" s="1"/>
  <c r="K49"/>
  <c r="M49" s="1"/>
  <c r="K57"/>
  <c r="M57" s="1"/>
  <c r="K65"/>
  <c r="M65" s="1"/>
  <c r="K77"/>
  <c r="M77" s="1"/>
  <c r="K93"/>
  <c r="M93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8"/>
  <c r="D8" s="1"/>
  <c r="B28"/>
  <c r="D28" s="1"/>
  <c r="B40"/>
  <c r="D40" s="1"/>
  <c r="B44"/>
  <c r="D44" s="1"/>
  <c r="B52"/>
  <c r="D52" s="1"/>
  <c r="B60"/>
  <c r="D60" s="1"/>
  <c r="B64"/>
  <c r="D64" s="1"/>
  <c r="B76"/>
  <c r="D76" s="1"/>
  <c r="B84"/>
  <c r="D84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4"/>
  <c r="D4" s="1"/>
  <c r="B12"/>
  <c r="D12" s="1"/>
  <c r="B24"/>
  <c r="D24" s="1"/>
  <c r="B32"/>
  <c r="D32" s="1"/>
  <c r="B68"/>
  <c r="D68" s="1"/>
  <c r="B92"/>
  <c r="D92" s="1"/>
  <c r="B6"/>
  <c r="D6" s="1"/>
  <c r="Q6" s="1"/>
  <c r="B10"/>
  <c r="D10" s="1"/>
  <c r="B14"/>
  <c r="D14" s="1"/>
  <c r="Q14" s="1"/>
  <c r="B18"/>
  <c r="D18" s="1"/>
  <c r="Q18" s="1"/>
  <c r="B22"/>
  <c r="D22" s="1"/>
  <c r="B26"/>
  <c r="D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B86"/>
  <c r="D86" s="1"/>
  <c r="B90"/>
  <c r="D90" s="1"/>
  <c r="B94"/>
  <c r="D94" s="1"/>
  <c r="Q94" s="1"/>
  <c r="B98"/>
  <c r="D98" s="1"/>
  <c r="Q98" s="1"/>
  <c r="B16"/>
  <c r="D16" s="1"/>
  <c r="Q16" s="1"/>
  <c r="B20"/>
  <c r="D20" s="1"/>
  <c r="B36"/>
  <c r="D36" s="1"/>
  <c r="B48"/>
  <c r="D48" s="1"/>
  <c r="Q48" s="1"/>
  <c r="B56"/>
  <c r="D56" s="1"/>
  <c r="B72"/>
  <c r="D72" s="1"/>
  <c r="Q72" s="1"/>
  <c r="B80"/>
  <c r="D80" s="1"/>
  <c r="B88"/>
  <c r="D88" s="1"/>
  <c r="B5"/>
  <c r="D5" s="1"/>
  <c r="B9"/>
  <c r="D9" s="1"/>
  <c r="B13"/>
  <c r="D13" s="1"/>
  <c r="Q13" s="1"/>
  <c r="B17"/>
  <c r="D17" s="1"/>
  <c r="B21"/>
  <c r="D21" s="1"/>
  <c r="B25"/>
  <c r="D25" s="1"/>
  <c r="Q25" s="1"/>
  <c r="B29"/>
  <c r="D29" s="1"/>
  <c r="B33"/>
  <c r="D33" s="1"/>
  <c r="Q33" s="1"/>
  <c r="B37"/>
  <c r="D37" s="1"/>
  <c r="Q37" s="1"/>
  <c r="B41"/>
  <c r="D41" s="1"/>
  <c r="B45"/>
  <c r="D45" s="1"/>
  <c r="B49"/>
  <c r="D49" s="1"/>
  <c r="Q49" s="1"/>
  <c r="B53"/>
  <c r="D53" s="1"/>
  <c r="B57"/>
  <c r="D57" s="1"/>
  <c r="B61"/>
  <c r="D61" s="1"/>
  <c r="Q61" s="1"/>
  <c r="B65"/>
  <c r="D65" s="1"/>
  <c r="B69"/>
  <c r="D69" s="1"/>
  <c r="B73"/>
  <c r="D73" s="1"/>
  <c r="B77"/>
  <c r="D77" s="1"/>
  <c r="Q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" i="81" l="1"/>
  <c r="Q97"/>
  <c r="Q90"/>
  <c r="Q86"/>
  <c r="Q70"/>
  <c r="Q69"/>
  <c r="Q54"/>
  <c r="Q26"/>
  <c r="Q22"/>
  <c r="Q9"/>
  <c r="Q21"/>
  <c r="Q10"/>
  <c r="Q29"/>
  <c r="Q73"/>
  <c r="Q84"/>
  <c r="Q52"/>
  <c r="Q85"/>
  <c r="Q82"/>
  <c r="Q45"/>
  <c r="Q32"/>
  <c r="T2" i="82"/>
  <c r="T2" i="79"/>
  <c r="DM99" i="11"/>
  <c r="Q89" i="81"/>
  <c r="Q57"/>
  <c r="Q41"/>
  <c r="Q81"/>
  <c r="Q53"/>
  <c r="Q80"/>
  <c r="Q64"/>
  <c r="Q65"/>
  <c r="Q17"/>
  <c r="Q93"/>
  <c r="Q20"/>
  <c r="Q95"/>
  <c r="Q79"/>
  <c r="Q63"/>
  <c r="Q47"/>
  <c r="Q31"/>
  <c r="Q15"/>
  <c r="Q96"/>
  <c r="Q36"/>
  <c r="Q68"/>
  <c r="Q4"/>
  <c r="Q83"/>
  <c r="Q67"/>
  <c r="Q51"/>
  <c r="Q35"/>
  <c r="Q19"/>
  <c r="Q3"/>
  <c r="Q91"/>
  <c r="Q75"/>
  <c r="Q59"/>
  <c r="Q43"/>
  <c r="Q27"/>
  <c r="Q11"/>
  <c r="Q60"/>
  <c r="Q28"/>
  <c r="Q12"/>
  <c r="Q92"/>
  <c r="Q87"/>
  <c r="Q71"/>
  <c r="Q55"/>
  <c r="Q39"/>
  <c r="Q23"/>
  <c r="Q7"/>
  <c r="Q44"/>
  <c r="Q76"/>
  <c r="Q56"/>
  <c r="Q24"/>
  <c r="Q8"/>
  <c r="Q40"/>
  <c r="Q8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4"/>
  <c r="AK99" i="29"/>
  <c r="AB60" i="63"/>
  <c r="AB56"/>
  <c r="AB28"/>
  <c r="AB93"/>
  <c r="AB89"/>
  <c r="AB85"/>
  <c r="AB81"/>
  <c r="AB77"/>
  <c r="AB73"/>
  <c r="AB69"/>
  <c r="AB37" i="62"/>
  <c r="AB88" i="61"/>
  <c r="AB60"/>
  <c r="AB52"/>
  <c r="AB32"/>
  <c r="AB81"/>
  <c r="AB77"/>
  <c r="AB73"/>
  <c r="AA89" i="62"/>
  <c r="AA57"/>
  <c r="AA27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62"/>
  <c r="C4"/>
  <c r="B5"/>
  <c r="C5"/>
  <c r="F5" s="1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F34" s="1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F58" s="1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F76" s="1"/>
  <c r="B77"/>
  <c r="C77"/>
  <c r="F77" s="1"/>
  <c r="B78"/>
  <c r="C78"/>
  <c r="B79"/>
  <c r="C79"/>
  <c r="B80"/>
  <c r="C80"/>
  <c r="F80" s="1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F8" s="1"/>
  <c r="B9"/>
  <c r="C9"/>
  <c r="B10"/>
  <c r="C10"/>
  <c r="B11"/>
  <c r="C11"/>
  <c r="F11" s="1"/>
  <c r="B12"/>
  <c r="C12"/>
  <c r="B13"/>
  <c r="C13"/>
  <c r="B14"/>
  <c r="C14"/>
  <c r="F14" s="1"/>
  <c r="B15"/>
  <c r="C15"/>
  <c r="F15" s="1"/>
  <c r="B16"/>
  <c r="C16"/>
  <c r="F16" s="1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F26" s="1"/>
  <c r="B27"/>
  <c r="C27"/>
  <c r="F27" s="1"/>
  <c r="B28"/>
  <c r="C28"/>
  <c r="F28" s="1"/>
  <c r="B29"/>
  <c r="C29"/>
  <c r="F29" s="1"/>
  <c r="B30"/>
  <c r="C30"/>
  <c r="F30" s="1"/>
  <c r="B31"/>
  <c r="C31"/>
  <c r="F31" s="1"/>
  <c r="B32"/>
  <c r="C32"/>
  <c r="F32" s="1"/>
  <c r="B33"/>
  <c r="C33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F62" s="1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F76" s="1"/>
  <c r="B77"/>
  <c r="C77"/>
  <c r="B78"/>
  <c r="C78"/>
  <c r="F78" s="1"/>
  <c r="B79"/>
  <c r="C79"/>
  <c r="F79" s="1"/>
  <c r="B80"/>
  <c r="C80"/>
  <c r="F80" s="1"/>
  <c r="B81"/>
  <c r="C81"/>
  <c r="F81" s="1"/>
  <c r="B82"/>
  <c r="C82"/>
  <c r="F82" s="1"/>
  <c r="B83"/>
  <c r="C83"/>
  <c r="F83" s="1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99" s="1"/>
  <c r="B4" i="57"/>
  <c r="C4"/>
  <c r="F4" s="1"/>
  <c r="B5"/>
  <c r="C5"/>
  <c r="F5" s="1"/>
  <c r="B6"/>
  <c r="C6"/>
  <c r="F6" s="1"/>
  <c r="B7"/>
  <c r="C7"/>
  <c r="F7" s="1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F17" s="1"/>
  <c r="B18"/>
  <c r="C18"/>
  <c r="F18" s="1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B25"/>
  <c r="C25"/>
  <c r="F25" s="1"/>
  <c r="B26"/>
  <c r="C26"/>
  <c r="F26" s="1"/>
  <c r="B27"/>
  <c r="C27"/>
  <c r="F27" s="1"/>
  <c r="B28"/>
  <c r="C28"/>
  <c r="F28" s="1"/>
  <c r="B29"/>
  <c r="C29"/>
  <c r="F29" s="1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F37" s="1"/>
  <c r="B38"/>
  <c r="C38"/>
  <c r="F38" s="1"/>
  <c r="B39"/>
  <c r="C39"/>
  <c r="F39" s="1"/>
  <c r="B40"/>
  <c r="C40"/>
  <c r="F40" s="1"/>
  <c r="B41"/>
  <c r="C41"/>
  <c r="F41" s="1"/>
  <c r="B42"/>
  <c r="C42"/>
  <c r="F42" s="1"/>
  <c r="B43"/>
  <c r="C43"/>
  <c r="B44"/>
  <c r="C44"/>
  <c r="B45"/>
  <c r="C45"/>
  <c r="F45" s="1"/>
  <c r="B46"/>
  <c r="C46"/>
  <c r="F46" s="1"/>
  <c r="B47"/>
  <c r="C47"/>
  <c r="F47" s="1"/>
  <c r="B48"/>
  <c r="C48"/>
  <c r="B49"/>
  <c r="C49"/>
  <c r="F49" s="1"/>
  <c r="B50"/>
  <c r="C50"/>
  <c r="F50" s="1"/>
  <c r="B51"/>
  <c r="C51"/>
  <c r="F51" s="1"/>
  <c r="B52"/>
  <c r="C52"/>
  <c r="B53"/>
  <c r="C53"/>
  <c r="F53" s="1"/>
  <c r="B54"/>
  <c r="C54"/>
  <c r="F54" s="1"/>
  <c r="B55"/>
  <c r="C55"/>
  <c r="F55" s="1"/>
  <c r="B56"/>
  <c r="C56"/>
  <c r="F56" s="1"/>
  <c r="B57"/>
  <c r="C57"/>
  <c r="B58"/>
  <c r="C58"/>
  <c r="F58" s="1"/>
  <c r="B59"/>
  <c r="C59"/>
  <c r="F59" s="1"/>
  <c r="B60"/>
  <c r="C60"/>
  <c r="F60" s="1"/>
  <c r="B61"/>
  <c r="C61"/>
  <c r="F61" s="1"/>
  <c r="B62"/>
  <c r="C62"/>
  <c r="B63"/>
  <c r="C63"/>
  <c r="F63" s="1"/>
  <c r="B64"/>
  <c r="C64"/>
  <c r="F64" s="1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F77" s="1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F90" s="1"/>
  <c r="B91"/>
  <c r="C91"/>
  <c r="B92"/>
  <c r="C92"/>
  <c r="F92" s="1"/>
  <c r="B93"/>
  <c r="C93"/>
  <c r="B94"/>
  <c r="C94"/>
  <c r="B95"/>
  <c r="C95"/>
  <c r="F95" s="1"/>
  <c r="B96"/>
  <c r="C96"/>
  <c r="B97"/>
  <c r="C97"/>
  <c r="B98"/>
  <c r="C98"/>
  <c r="F98" s="1"/>
  <c r="C3"/>
  <c r="B3"/>
  <c r="B4" i="56"/>
  <c r="C4"/>
  <c r="B5"/>
  <c r="C5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F20" s="1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F46" s="1"/>
  <c r="B47"/>
  <c r="C47"/>
  <c r="F47" s="1"/>
  <c r="B48"/>
  <c r="C48"/>
  <c r="B49"/>
  <c r="C49"/>
  <c r="F49" s="1"/>
  <c r="B50"/>
  <c r="C50"/>
  <c r="B51"/>
  <c r="C51"/>
  <c r="F51" s="1"/>
  <c r="B52"/>
  <c r="C52"/>
  <c r="F52" s="1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F68" s="1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F76" s="1"/>
  <c r="B77"/>
  <c r="C77"/>
  <c r="F77" s="1"/>
  <c r="B78"/>
  <c r="C78"/>
  <c r="B79"/>
  <c r="C79"/>
  <c r="F79" s="1"/>
  <c r="B80"/>
  <c r="C80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F92" s="1"/>
  <c r="B93"/>
  <c r="C93"/>
  <c r="B94"/>
  <c r="C94"/>
  <c r="F94" s="1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F6" s="1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F41" s="1"/>
  <c r="B42"/>
  <c r="C42"/>
  <c r="F42" s="1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F54" s="1"/>
  <c r="B55"/>
  <c r="C55"/>
  <c r="F55" s="1"/>
  <c r="B56"/>
  <c r="C56"/>
  <c r="B57"/>
  <c r="C57"/>
  <c r="F57" s="1"/>
  <c r="B58"/>
  <c r="C58"/>
  <c r="F58" s="1"/>
  <c r="B59"/>
  <c r="C59"/>
  <c r="F59" s="1"/>
  <c r="B60"/>
  <c r="C60"/>
  <c r="F60" s="1"/>
  <c r="B61"/>
  <c r="C61"/>
  <c r="B62"/>
  <c r="C62"/>
  <c r="F62" s="1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F88" s="1"/>
  <c r="B89"/>
  <c r="C89"/>
  <c r="F89" s="1"/>
  <c r="B90"/>
  <c r="C90"/>
  <c r="F90" s="1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U56"/>
  <c r="F56"/>
  <c r="U55"/>
  <c r="N55"/>
  <c r="U54"/>
  <c r="N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U79"/>
  <c r="F79"/>
  <c r="U78"/>
  <c r="N78"/>
  <c r="F78"/>
  <c r="U77"/>
  <c r="U76"/>
  <c r="N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U11"/>
  <c r="U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U82"/>
  <c r="U81"/>
  <c r="U80"/>
  <c r="U79"/>
  <c r="U78"/>
  <c r="U77"/>
  <c r="F77"/>
  <c r="U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U61"/>
  <c r="U60"/>
  <c r="F60"/>
  <c r="U59"/>
  <c r="U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U39"/>
  <c r="U38"/>
  <c r="U37"/>
  <c r="U36"/>
  <c r="U35"/>
  <c r="U34"/>
  <c r="U33"/>
  <c r="F33"/>
  <c r="U32"/>
  <c r="U31"/>
  <c r="U30"/>
  <c r="U29"/>
  <c r="U28"/>
  <c r="U27"/>
  <c r="U26"/>
  <c r="U25"/>
  <c r="F25"/>
  <c r="U24"/>
  <c r="N24"/>
  <c r="F24"/>
  <c r="U23"/>
  <c r="U22"/>
  <c r="F22"/>
  <c r="U21"/>
  <c r="U20"/>
  <c r="F20"/>
  <c r="U19"/>
  <c r="U18"/>
  <c r="F18"/>
  <c r="U17"/>
  <c r="U16"/>
  <c r="U15"/>
  <c r="U14"/>
  <c r="U13"/>
  <c r="U12"/>
  <c r="F12"/>
  <c r="U11"/>
  <c r="U10"/>
  <c r="F10"/>
  <c r="U9"/>
  <c r="U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U91"/>
  <c r="U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U76"/>
  <c r="N76"/>
  <c r="U75"/>
  <c r="N75"/>
  <c r="F75"/>
  <c r="U74"/>
  <c r="U73"/>
  <c r="N73"/>
  <c r="F73"/>
  <c r="U72"/>
  <c r="U71"/>
  <c r="N71"/>
  <c r="F71"/>
  <c r="U70"/>
  <c r="F70"/>
  <c r="U69"/>
  <c r="N69"/>
  <c r="U68"/>
  <c r="U67"/>
  <c r="N67"/>
  <c r="U66"/>
  <c r="U65"/>
  <c r="N65"/>
  <c r="U64"/>
  <c r="U63"/>
  <c r="N63"/>
  <c r="U62"/>
  <c r="F62"/>
  <c r="U61"/>
  <c r="N61"/>
  <c r="U60"/>
  <c r="U59"/>
  <c r="N59"/>
  <c r="U58"/>
  <c r="U57"/>
  <c r="N57"/>
  <c r="U56"/>
  <c r="U55"/>
  <c r="N55"/>
  <c r="U54"/>
  <c r="U53"/>
  <c r="N53"/>
  <c r="U52"/>
  <c r="F52"/>
  <c r="U51"/>
  <c r="N51"/>
  <c r="U50"/>
  <c r="U49"/>
  <c r="N49"/>
  <c r="U48"/>
  <c r="F48"/>
  <c r="U47"/>
  <c r="N47"/>
  <c r="U46"/>
  <c r="U45"/>
  <c r="N45"/>
  <c r="U44"/>
  <c r="F44"/>
  <c r="U43"/>
  <c r="N43"/>
  <c r="U42"/>
  <c r="U41"/>
  <c r="N41"/>
  <c r="U40"/>
  <c r="U39"/>
  <c r="N39"/>
  <c r="U38"/>
  <c r="U37"/>
  <c r="N37"/>
  <c r="U36"/>
  <c r="F36"/>
  <c r="U35"/>
  <c r="N35"/>
  <c r="F35"/>
  <c r="U34"/>
  <c r="U33"/>
  <c r="N33"/>
  <c r="F33"/>
  <c r="U32"/>
  <c r="U31"/>
  <c r="N31"/>
  <c r="F31"/>
  <c r="U30"/>
  <c r="N30"/>
  <c r="F30"/>
  <c r="U29"/>
  <c r="U28"/>
  <c r="N28"/>
  <c r="U27"/>
  <c r="N27"/>
  <c r="U26"/>
  <c r="N26"/>
  <c r="U25"/>
  <c r="U24"/>
  <c r="N24"/>
  <c r="F24"/>
  <c r="U23"/>
  <c r="U22"/>
  <c r="N22"/>
  <c r="U21"/>
  <c r="U20"/>
  <c r="N20"/>
  <c r="U19"/>
  <c r="U18"/>
  <c r="N18"/>
  <c r="U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U6"/>
  <c r="N6"/>
  <c r="U5"/>
  <c r="U4"/>
  <c r="N4"/>
  <c r="U3"/>
  <c r="M99"/>
  <c r="J99"/>
  <c r="I99"/>
  <c r="A1"/>
  <c r="T99" i="56"/>
  <c r="S99"/>
  <c r="R99"/>
  <c r="Q99"/>
  <c r="P99"/>
  <c r="U98"/>
  <c r="F98"/>
  <c r="U97"/>
  <c r="U96"/>
  <c r="F96"/>
  <c r="U95"/>
  <c r="U94"/>
  <c r="U93"/>
  <c r="F93"/>
  <c r="U92"/>
  <c r="U91"/>
  <c r="U90"/>
  <c r="F90"/>
  <c r="U89"/>
  <c r="U88"/>
  <c r="F88"/>
  <c r="U87"/>
  <c r="U86"/>
  <c r="F86"/>
  <c r="U85"/>
  <c r="U84"/>
  <c r="U83"/>
  <c r="U82"/>
  <c r="U81"/>
  <c r="U80"/>
  <c r="F80"/>
  <c r="U79"/>
  <c r="U78"/>
  <c r="F78"/>
  <c r="U77"/>
  <c r="N77"/>
  <c r="U76"/>
  <c r="U75"/>
  <c r="U74"/>
  <c r="F74"/>
  <c r="U73"/>
  <c r="U72"/>
  <c r="F72"/>
  <c r="U71"/>
  <c r="U70"/>
  <c r="F70"/>
  <c r="U69"/>
  <c r="N69"/>
  <c r="U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U51"/>
  <c r="N51"/>
  <c r="U50"/>
  <c r="N50"/>
  <c r="F50"/>
  <c r="U49"/>
  <c r="N49"/>
  <c r="U48"/>
  <c r="F48"/>
  <c r="U47"/>
  <c r="N47"/>
  <c r="U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U89"/>
  <c r="N89"/>
  <c r="U88"/>
  <c r="N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U75"/>
  <c r="F75"/>
  <c r="U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U61"/>
  <c r="N61"/>
  <c r="U60"/>
  <c r="U59"/>
  <c r="U58"/>
  <c r="U57"/>
  <c r="U56"/>
  <c r="F56"/>
  <c r="U55"/>
  <c r="U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U41"/>
  <c r="U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U5"/>
  <c r="N5"/>
  <c r="U4"/>
  <c r="F4"/>
  <c r="U3"/>
  <c r="L99"/>
  <c r="A1"/>
  <c r="F96" i="58" l="1"/>
  <c r="F10" i="61"/>
  <c r="F92" i="63"/>
  <c r="F41" i="58"/>
  <c r="F75" i="63"/>
  <c r="F73"/>
  <c r="L99" i="81"/>
  <c r="I99"/>
  <c r="O99"/>
  <c r="F99"/>
  <c r="C99"/>
  <c r="F43" i="57"/>
  <c r="C99" i="63"/>
  <c r="F28"/>
  <c r="F54" i="62"/>
  <c r="F11" i="56"/>
  <c r="C99"/>
  <c r="F4"/>
  <c r="C99" i="55"/>
  <c r="F58" i="58"/>
  <c r="F19"/>
  <c r="F93" i="57"/>
  <c r="F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N48"/>
  <c r="O48" s="1"/>
  <c r="N52"/>
  <c r="O52" s="1"/>
  <c r="N55"/>
  <c r="N56"/>
  <c r="N59"/>
  <c r="N60"/>
  <c r="N63"/>
  <c r="N64"/>
  <c r="N67"/>
  <c r="N68"/>
  <c r="O68" s="1"/>
  <c r="N71"/>
  <c r="N72"/>
  <c r="N75"/>
  <c r="N76"/>
  <c r="N79"/>
  <c r="N80"/>
  <c r="N83"/>
  <c r="N84"/>
  <c r="O84" s="1"/>
  <c r="N87"/>
  <c r="N88"/>
  <c r="N91"/>
  <c r="N92"/>
  <c r="N95"/>
  <c r="N96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M70" i="66"/>
  <c r="D70" i="57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40"/>
  <c r="V47"/>
  <c r="V24"/>
  <c r="V87"/>
  <c r="O98"/>
  <c r="V24" i="56"/>
  <c r="V26"/>
  <c r="O35"/>
  <c r="V40"/>
  <c r="V42"/>
  <c r="O51"/>
  <c r="N8" i="55"/>
  <c r="F9"/>
  <c r="I99"/>
  <c r="M99"/>
  <c r="N12"/>
  <c r="F13"/>
  <c r="G26"/>
  <c r="N28"/>
  <c r="F29"/>
  <c r="G42"/>
  <c r="N44"/>
  <c r="F45"/>
  <c r="G58"/>
  <c r="N60"/>
  <c r="O60" s="1"/>
  <c r="F61"/>
  <c r="O64"/>
  <c r="O72"/>
  <c r="O80"/>
  <c r="O92"/>
  <c r="V3"/>
  <c r="V66"/>
  <c r="V82"/>
  <c r="O15" i="56"/>
  <c r="V36"/>
  <c r="O47"/>
  <c r="V52"/>
  <c r="V59"/>
  <c r="O70"/>
  <c r="V94"/>
  <c r="V12" i="55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76"/>
  <c r="O84"/>
  <c r="O61" i="56"/>
  <c r="O70" i="55"/>
  <c r="O86"/>
  <c r="O7" i="56"/>
  <c r="O23"/>
  <c r="V28"/>
  <c r="V39"/>
  <c r="V63"/>
  <c r="V82"/>
  <c r="J99" i="55"/>
  <c r="N24"/>
  <c r="O24" s="1"/>
  <c r="N40"/>
  <c r="O40" s="1"/>
  <c r="N56"/>
  <c r="O56" s="1"/>
  <c r="O71"/>
  <c r="O96"/>
  <c r="V38" i="58"/>
  <c r="V75" i="55"/>
  <c r="V64" i="56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64" i="55"/>
  <c r="V72"/>
  <c r="V76"/>
  <c r="V80"/>
  <c r="V84"/>
  <c r="V88"/>
  <c r="V92"/>
  <c r="V96"/>
  <c r="F3" i="56"/>
  <c r="F99" s="1"/>
  <c r="V13"/>
  <c r="V49"/>
  <c r="V65"/>
  <c r="V93"/>
  <c r="N3" i="57"/>
  <c r="V46" i="58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6" i="56" l="1"/>
  <c r="O88"/>
  <c r="O80"/>
  <c r="O72"/>
  <c r="O64"/>
  <c r="O28"/>
  <c r="O38" i="55"/>
  <c r="O46"/>
  <c r="O30"/>
  <c r="G3" i="56"/>
  <c r="V3" s="1"/>
  <c r="V53"/>
  <c r="O69"/>
  <c r="O45"/>
  <c r="O13"/>
  <c r="V77"/>
  <c r="V5"/>
  <c r="O12" i="55"/>
  <c r="V16"/>
  <c r="O93" i="56"/>
  <c r="O85"/>
  <c r="O65"/>
  <c r="P99" i="81"/>
  <c r="O74" i="58"/>
  <c r="O48" i="57"/>
  <c r="O64"/>
  <c r="K99" i="81"/>
  <c r="M99" s="1"/>
  <c r="H99"/>
  <c r="J99" s="1"/>
  <c r="E99"/>
  <c r="G99" s="1"/>
  <c r="O56" i="56"/>
  <c r="O78"/>
  <c r="O66"/>
  <c r="O62"/>
  <c r="O54"/>
  <c r="O46"/>
  <c r="O30"/>
  <c r="O26"/>
  <c r="O10"/>
  <c r="B99" i="81"/>
  <c r="D99" s="1"/>
  <c r="O78" i="55"/>
  <c r="O74"/>
  <c r="O66"/>
  <c r="F99" i="63"/>
  <c r="O81" i="56"/>
  <c r="V21"/>
  <c r="O17"/>
  <c r="O89"/>
  <c r="O97"/>
  <c r="V37"/>
  <c r="V33"/>
  <c r="O29"/>
  <c r="O92"/>
  <c r="O76"/>
  <c r="O60"/>
  <c r="O57"/>
  <c r="V56"/>
  <c r="O44"/>
  <c r="O25"/>
  <c r="G68" i="55"/>
  <c r="G32"/>
  <c r="G28"/>
  <c r="V28" s="1"/>
  <c r="O62"/>
  <c r="V51"/>
  <c r="O44"/>
  <c r="V65" i="58"/>
  <c r="O45"/>
  <c r="O26"/>
  <c r="G94" i="57"/>
  <c r="V94" s="1"/>
  <c r="G78"/>
  <c r="V78" s="1"/>
  <c r="G62"/>
  <c r="V62" s="1"/>
  <c r="G38"/>
  <c r="V38" s="1"/>
  <c r="O93" i="58"/>
  <c r="O57"/>
  <c r="V25"/>
  <c r="G98" i="57"/>
  <c r="V98" s="1"/>
  <c r="G82"/>
  <c r="V82" s="1"/>
  <c r="G74"/>
  <c r="V74" s="1"/>
  <c r="G70"/>
  <c r="V70" s="1"/>
  <c r="G66"/>
  <c r="V66" s="1"/>
  <c r="G46"/>
  <c r="V46" s="1"/>
  <c r="G30"/>
  <c r="V30" s="1"/>
  <c r="G14"/>
  <c r="V1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54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" i="56" l="1"/>
  <c r="O98" i="57"/>
  <c r="O43" i="58"/>
  <c r="Q99" i="81"/>
  <c r="O4" i="56"/>
  <c r="V68" i="55"/>
  <c r="O68"/>
  <c r="O32"/>
  <c r="V32"/>
  <c r="O28"/>
  <c r="O49"/>
  <c r="O11" i="58"/>
  <c r="O94" i="57"/>
  <c r="O78"/>
  <c r="O62"/>
  <c r="O38"/>
  <c r="O5"/>
  <c r="O74"/>
  <c r="O70"/>
  <c r="O66"/>
  <c r="O46"/>
  <c r="O30"/>
  <c r="O25"/>
  <c r="O14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H22" i="78"/>
  <c r="K98"/>
  <c r="I20"/>
  <c r="Q14"/>
  <c r="G37"/>
  <c r="Q76"/>
  <c r="P48"/>
  <c r="N88"/>
  <c r="N39"/>
  <c r="O60"/>
  <c r="Q23"/>
  <c r="H46"/>
  <c r="J22"/>
  <c r="H12"/>
  <c r="H14"/>
  <c r="Q92"/>
  <c r="O43"/>
  <c r="K17"/>
  <c r="N50"/>
  <c r="Q3"/>
  <c r="K42"/>
  <c r="K7"/>
  <c r="B40"/>
  <c r="B61"/>
  <c r="J44"/>
  <c r="Q95"/>
  <c r="L52"/>
  <c r="Q42"/>
  <c r="G48"/>
  <c r="J74"/>
  <c r="J59"/>
  <c r="N52"/>
  <c r="P94"/>
  <c r="I74"/>
  <c r="H7"/>
  <c r="B6"/>
  <c r="N26"/>
  <c r="Q16"/>
  <c r="B26"/>
  <c r="H60"/>
  <c r="L27"/>
  <c r="L30"/>
  <c r="O81"/>
  <c r="G78"/>
  <c r="J53"/>
  <c r="L43"/>
  <c r="N32"/>
  <c r="Q8"/>
  <c r="I7"/>
  <c r="K53"/>
  <c r="H35"/>
  <c r="O94"/>
  <c r="B3"/>
  <c r="K38"/>
  <c r="Q57"/>
  <c r="G90"/>
  <c r="J75"/>
  <c r="H8"/>
  <c r="L72"/>
  <c r="P47"/>
  <c r="J6"/>
  <c r="O12"/>
  <c r="O62"/>
  <c r="H30"/>
  <c r="B87"/>
  <c r="Q11"/>
  <c r="L26"/>
  <c r="N49"/>
  <c r="L10"/>
  <c r="Q36"/>
  <c r="O56"/>
  <c r="P95"/>
  <c r="J76"/>
  <c r="P70"/>
  <c r="L92"/>
  <c r="N36"/>
  <c r="G4"/>
  <c r="B85"/>
  <c r="N71"/>
  <c r="Q34"/>
  <c r="Q12"/>
  <c r="G75"/>
  <c r="L29"/>
  <c r="N41"/>
  <c r="G21"/>
  <c r="P50"/>
  <c r="N37"/>
  <c r="B19"/>
  <c r="L97"/>
  <c r="H76"/>
  <c r="O31"/>
  <c r="I88"/>
  <c r="Q96"/>
  <c r="Q63"/>
  <c r="J77"/>
  <c r="N7"/>
  <c r="L15"/>
  <c r="H17"/>
  <c r="G17"/>
  <c r="B13"/>
  <c r="Q7"/>
  <c r="I71"/>
  <c r="Q72"/>
  <c r="P84"/>
  <c r="K77"/>
  <c r="O76"/>
  <c r="H34"/>
  <c r="I6"/>
  <c r="K80"/>
  <c r="C1"/>
  <c r="I81"/>
  <c r="K43"/>
  <c r="K73"/>
  <c r="G96"/>
  <c r="O69"/>
  <c r="G45"/>
  <c r="B65"/>
  <c r="K70"/>
  <c r="I60"/>
  <c r="L32"/>
  <c r="B51"/>
  <c r="G41"/>
  <c r="I67"/>
  <c r="N74"/>
  <c r="I32"/>
  <c r="N73"/>
  <c r="Q84"/>
  <c r="G5"/>
  <c r="O65"/>
  <c r="J61"/>
  <c r="L70"/>
  <c r="L12"/>
  <c r="L56"/>
  <c r="G18"/>
  <c r="I53"/>
  <c r="J91"/>
  <c r="K91"/>
  <c r="O87"/>
  <c r="N45"/>
  <c r="L96"/>
  <c r="I36"/>
  <c r="B86"/>
  <c r="I95"/>
  <c r="P49"/>
  <c r="B49"/>
  <c r="G38"/>
  <c r="H3"/>
  <c r="K11"/>
  <c r="G42"/>
  <c r="J73"/>
  <c r="G24"/>
  <c r="I94"/>
  <c r="O58"/>
  <c r="P22"/>
  <c r="N23"/>
  <c r="Q21"/>
  <c r="O86"/>
  <c r="I18"/>
  <c r="G72"/>
  <c r="L48"/>
  <c r="H64"/>
  <c r="Q78"/>
  <c r="H97"/>
  <c r="K67"/>
  <c r="H75"/>
  <c r="G62"/>
  <c r="H27"/>
  <c r="N79"/>
  <c r="J28"/>
  <c r="L89"/>
  <c r="P18"/>
  <c r="O39"/>
  <c r="O98"/>
  <c r="Q6"/>
  <c r="L23"/>
  <c r="G10"/>
  <c r="G83"/>
  <c r="I27"/>
  <c r="N15"/>
  <c r="N3"/>
  <c r="L49"/>
  <c r="N54"/>
  <c r="O33"/>
  <c r="K83"/>
  <c r="N17"/>
  <c r="H73"/>
  <c r="Q37"/>
  <c r="H37"/>
  <c r="G87"/>
  <c r="G69"/>
  <c r="Q90"/>
  <c r="O16"/>
  <c r="Q64"/>
  <c r="P78"/>
  <c r="L67"/>
  <c r="B91"/>
  <c r="N96"/>
  <c r="I44"/>
  <c r="O82"/>
  <c r="P67"/>
  <c r="J95"/>
  <c r="J66"/>
  <c r="J41"/>
  <c r="K39"/>
  <c r="H77"/>
  <c r="G51"/>
  <c r="N35"/>
  <c r="K76"/>
  <c r="H24"/>
  <c r="I69"/>
  <c r="K46"/>
  <c r="G52"/>
  <c r="H91"/>
  <c r="B78"/>
  <c r="O14"/>
  <c r="H18"/>
  <c r="H80"/>
  <c r="O28"/>
  <c r="O21"/>
  <c r="P61"/>
  <c r="H78"/>
  <c r="P45"/>
  <c r="H49"/>
  <c r="P4"/>
  <c r="I49"/>
  <c r="L55"/>
  <c r="P71"/>
  <c r="I17"/>
  <c r="N98"/>
  <c r="K18"/>
  <c r="J27"/>
  <c r="I61"/>
  <c r="N67"/>
  <c r="J58"/>
  <c r="N28"/>
  <c r="I85"/>
  <c r="I33"/>
  <c r="N84"/>
  <c r="H65"/>
  <c r="N11"/>
  <c r="I4"/>
  <c r="H61"/>
  <c r="Q87"/>
  <c r="I11"/>
  <c r="G80"/>
  <c r="B14"/>
  <c r="K10"/>
  <c r="B83"/>
  <c r="B53"/>
  <c r="B90"/>
  <c r="L77"/>
  <c r="B10"/>
  <c r="O57"/>
  <c r="P38"/>
  <c r="Q44"/>
  <c r="N77"/>
  <c r="B12"/>
  <c r="L64"/>
  <c r="H6"/>
  <c r="Q82"/>
  <c r="Q30"/>
  <c r="Q45"/>
  <c r="L4"/>
  <c r="J39"/>
  <c r="J9"/>
  <c r="G60"/>
  <c r="O44"/>
  <c r="L74"/>
  <c r="I43"/>
  <c r="O49"/>
  <c r="N34"/>
  <c r="P82"/>
  <c r="B17"/>
  <c r="I65"/>
  <c r="O75"/>
  <c r="P54"/>
  <c r="Q17"/>
  <c r="H33"/>
  <c r="J46"/>
  <c r="J60"/>
  <c r="G11"/>
  <c r="H67"/>
  <c r="P59"/>
  <c r="L65"/>
  <c r="L41"/>
  <c r="H82"/>
  <c r="B25"/>
  <c r="J12"/>
  <c r="Q9"/>
  <c r="K63"/>
  <c r="L53"/>
  <c r="J24"/>
  <c r="I78"/>
  <c r="K65"/>
  <c r="H83"/>
  <c r="H20"/>
  <c r="I12"/>
  <c r="P43"/>
  <c r="H56"/>
  <c r="G23"/>
  <c r="J32"/>
  <c r="O8"/>
  <c r="K82"/>
  <c r="L90"/>
  <c r="K35"/>
  <c r="O93"/>
  <c r="H36"/>
  <c r="F1"/>
  <c r="O29"/>
  <c r="P15"/>
  <c r="G40"/>
  <c r="N21"/>
  <c r="Q5"/>
  <c r="Q28"/>
  <c r="P73"/>
  <c r="I29"/>
  <c r="H69"/>
  <c r="L6"/>
  <c r="G98"/>
  <c r="P16"/>
  <c r="O35"/>
  <c r="O97"/>
  <c r="G36"/>
  <c r="H79"/>
  <c r="I82"/>
  <c r="N55"/>
  <c r="J90"/>
  <c r="G22"/>
  <c r="G31"/>
  <c r="Q58"/>
  <c r="O17"/>
  <c r="H15"/>
  <c r="G81"/>
  <c r="K28"/>
  <c r="J38"/>
  <c r="L60"/>
  <c r="H59"/>
  <c r="L40"/>
  <c r="I21"/>
  <c r="G27"/>
  <c r="H43"/>
  <c r="J15"/>
  <c r="K8"/>
  <c r="E1"/>
  <c r="P87"/>
  <c r="B69"/>
  <c r="O40"/>
  <c r="N57"/>
  <c r="K59"/>
  <c r="O26"/>
  <c r="J18"/>
  <c r="N43"/>
  <c r="N27"/>
  <c r="J83"/>
  <c r="O85"/>
  <c r="B38"/>
  <c r="G12"/>
  <c r="I80"/>
  <c r="K45"/>
  <c r="H89"/>
  <c r="G33"/>
  <c r="K27"/>
  <c r="Q73"/>
  <c r="G94"/>
  <c r="J88"/>
  <c r="I26"/>
  <c r="P31"/>
  <c r="G39"/>
  <c r="L33"/>
  <c r="G82"/>
  <c r="I75"/>
  <c r="K55"/>
  <c r="N29"/>
  <c r="K20"/>
  <c r="Q33"/>
  <c r="L54"/>
  <c r="P36"/>
  <c r="O83"/>
  <c r="I62"/>
  <c r="G59"/>
  <c r="I59"/>
  <c r="H19"/>
  <c r="I97"/>
  <c r="B70"/>
  <c r="J45"/>
  <c r="P41"/>
  <c r="O27"/>
  <c r="I63"/>
  <c r="H68"/>
  <c r="O46"/>
  <c r="B21"/>
  <c r="P35"/>
  <c r="N70"/>
  <c r="O70"/>
  <c r="H26"/>
  <c r="I40"/>
  <c r="G56"/>
  <c r="J92"/>
  <c r="O11"/>
  <c r="O3"/>
  <c r="N48"/>
  <c r="K41"/>
  <c r="K64"/>
  <c r="P17"/>
  <c r="N76"/>
  <c r="N24"/>
  <c r="H9"/>
  <c r="N86"/>
  <c r="I28"/>
  <c r="Q15"/>
  <c r="O67"/>
  <c r="G66"/>
  <c r="J93"/>
  <c r="G34"/>
  <c r="N9"/>
  <c r="O92"/>
  <c r="H45"/>
  <c r="G64"/>
  <c r="G68"/>
  <c r="G32"/>
  <c r="I73"/>
  <c r="K66"/>
  <c r="Q50"/>
  <c r="G16"/>
  <c r="N69"/>
  <c r="K61"/>
  <c r="K51"/>
  <c r="O45"/>
  <c r="P64"/>
  <c r="I98"/>
  <c r="B59"/>
  <c r="Q81"/>
  <c r="I54"/>
  <c r="H70"/>
  <c r="I84"/>
  <c r="I96"/>
  <c r="J20"/>
  <c r="O64"/>
  <c r="G2"/>
  <c r="P27"/>
  <c r="Q77"/>
  <c r="J72"/>
  <c r="P21"/>
  <c r="O52"/>
  <c r="P68"/>
  <c r="P40"/>
  <c r="L80"/>
  <c r="L91"/>
  <c r="O53"/>
  <c r="N19"/>
  <c r="G30"/>
  <c r="L11"/>
  <c r="B30"/>
  <c r="P8"/>
  <c r="D1"/>
  <c r="Q49"/>
  <c r="N31"/>
  <c r="H23"/>
  <c r="O38"/>
  <c r="G95"/>
  <c r="J56"/>
  <c r="I64"/>
  <c r="H95"/>
  <c r="G7"/>
  <c r="H54"/>
  <c r="I35"/>
  <c r="H28"/>
  <c r="O95"/>
  <c r="B92"/>
  <c r="P57"/>
  <c r="P20"/>
  <c r="B32"/>
  <c r="K57"/>
  <c r="B9"/>
  <c r="O37"/>
  <c r="Q75"/>
  <c r="G35"/>
  <c r="N8"/>
  <c r="B20"/>
  <c r="P10"/>
  <c r="K81"/>
  <c r="K49"/>
  <c r="N4"/>
  <c r="N47"/>
  <c r="L95"/>
  <c r="B52"/>
  <c r="L94"/>
  <c r="B16"/>
  <c r="J17"/>
  <c r="P93"/>
  <c r="P52"/>
  <c r="J16"/>
  <c r="H62"/>
  <c r="I83"/>
  <c r="J79"/>
  <c r="B62"/>
  <c r="O10"/>
  <c r="O91"/>
  <c r="P74"/>
  <c r="B88"/>
  <c r="I31"/>
  <c r="J21"/>
  <c r="G91"/>
  <c r="G47"/>
  <c r="Q20"/>
  <c r="J49"/>
  <c r="I89"/>
  <c r="N58"/>
  <c r="O72"/>
  <c r="L25"/>
  <c r="L14"/>
  <c r="J37"/>
  <c r="B41"/>
  <c r="B89"/>
  <c r="H52"/>
  <c r="Q62"/>
  <c r="L35"/>
  <c r="O88"/>
  <c r="L47"/>
  <c r="J31"/>
  <c r="J33"/>
  <c r="O47"/>
  <c r="O77"/>
  <c r="L81"/>
  <c r="I55"/>
  <c r="K14"/>
  <c r="G25"/>
  <c r="Q61"/>
  <c r="K48"/>
  <c r="L63"/>
  <c r="I90"/>
  <c r="J50"/>
  <c r="I10"/>
  <c r="B42"/>
  <c r="G89"/>
  <c r="P83"/>
  <c r="N78"/>
  <c r="B15"/>
  <c r="J71"/>
  <c r="P29"/>
  <c r="P24"/>
  <c r="B45"/>
  <c r="O13"/>
  <c r="O78"/>
  <c r="L78"/>
  <c r="I58"/>
  <c r="J82"/>
  <c r="G6"/>
  <c r="K75"/>
  <c r="G44"/>
  <c r="J69"/>
  <c r="I66"/>
  <c r="K74"/>
  <c r="I14"/>
  <c r="K56"/>
  <c r="I41"/>
  <c r="J34"/>
  <c r="B74"/>
  <c r="I70"/>
  <c r="N60"/>
  <c r="B64"/>
  <c r="L71"/>
  <c r="Q98"/>
  <c r="N61"/>
  <c r="K25"/>
  <c r="O30"/>
  <c r="L75"/>
  <c r="I9"/>
  <c r="K68"/>
  <c r="P28"/>
  <c r="Q46"/>
  <c r="J78"/>
  <c r="P79"/>
  <c r="H63"/>
  <c r="L73"/>
  <c r="N16"/>
  <c r="O22"/>
  <c r="I87"/>
  <c r="O80"/>
  <c r="P13"/>
  <c r="P60"/>
  <c r="L85"/>
  <c r="H87"/>
  <c r="Q10"/>
  <c r="B55"/>
  <c r="I56"/>
  <c r="N93"/>
  <c r="H29"/>
  <c r="N44"/>
  <c r="P51"/>
  <c r="H93"/>
  <c r="B98"/>
  <c r="H11"/>
  <c r="P66"/>
  <c r="Q13"/>
  <c r="G43"/>
  <c r="B31"/>
  <c r="O5"/>
  <c r="J42"/>
  <c r="L98"/>
  <c r="J54"/>
  <c r="N42"/>
  <c r="K90"/>
  <c r="L68"/>
  <c r="G28"/>
  <c r="O41"/>
  <c r="O90"/>
  <c r="K13"/>
  <c r="G70"/>
  <c r="Q31"/>
  <c r="K84"/>
  <c r="O15"/>
  <c r="G76"/>
  <c r="I48"/>
  <c r="B54"/>
  <c r="O4"/>
  <c r="P75"/>
  <c r="K95"/>
  <c r="Q94"/>
  <c r="J3"/>
  <c r="H55"/>
  <c r="I51"/>
  <c r="I8"/>
  <c r="N6"/>
  <c r="L39"/>
  <c r="G97"/>
  <c r="K36"/>
  <c r="I46"/>
  <c r="P19"/>
  <c r="N97"/>
  <c r="H81"/>
  <c r="O61"/>
  <c r="P91"/>
  <c r="H25"/>
  <c r="B80"/>
  <c r="N22"/>
  <c r="B60"/>
  <c r="Q54"/>
  <c r="L8"/>
  <c r="O34"/>
  <c r="Q74"/>
  <c r="N66"/>
  <c r="P63"/>
  <c r="Q86"/>
  <c r="K47"/>
  <c r="P98"/>
  <c r="B18"/>
  <c r="J29"/>
  <c r="L28"/>
  <c r="Q80"/>
  <c r="N89"/>
  <c r="L22"/>
  <c r="G19"/>
  <c r="L87"/>
  <c r="H92"/>
  <c r="P44"/>
  <c r="B11"/>
  <c r="G49"/>
  <c r="K78"/>
  <c r="P25"/>
  <c r="P46"/>
  <c r="Q59"/>
  <c r="L46"/>
  <c r="L37"/>
  <c r="O50"/>
  <c r="L79"/>
  <c r="Q60"/>
  <c r="K69"/>
  <c r="O71"/>
  <c r="N56"/>
  <c r="N30"/>
  <c r="P81"/>
  <c r="J84"/>
  <c r="B57"/>
  <c r="N20"/>
  <c r="B93"/>
  <c r="Q39"/>
  <c r="N85"/>
  <c r="L21"/>
  <c r="K79"/>
  <c r="O7"/>
  <c r="B50"/>
  <c r="G8"/>
  <c r="G86"/>
  <c r="I57"/>
  <c r="P62"/>
  <c r="H85"/>
  <c r="P90"/>
  <c r="K32"/>
  <c r="J94"/>
  <c r="H57"/>
  <c r="L9"/>
  <c r="N87"/>
  <c r="K86"/>
  <c r="J89"/>
  <c r="N62"/>
  <c r="B5"/>
  <c r="G93"/>
  <c r="Q51"/>
  <c r="G58"/>
  <c r="O36"/>
  <c r="B77"/>
  <c r="O79"/>
  <c r="B79"/>
  <c r="J51"/>
  <c r="G55"/>
  <c r="Q67"/>
  <c r="L20"/>
  <c r="N80"/>
  <c r="N94"/>
  <c r="I34"/>
  <c r="P9"/>
  <c r="K30"/>
  <c r="Q29"/>
  <c r="N33"/>
  <c r="B94"/>
  <c r="O32"/>
  <c r="H58"/>
  <c r="H72"/>
  <c r="B34"/>
  <c r="L88"/>
  <c r="Q89"/>
  <c r="J96"/>
  <c r="I22"/>
  <c r="N53"/>
  <c r="G9"/>
  <c r="Q69"/>
  <c r="K16"/>
  <c r="G73"/>
  <c r="J26"/>
  <c r="I52"/>
  <c r="N90"/>
  <c r="H53"/>
  <c r="L61"/>
  <c r="O20"/>
  <c r="B7"/>
  <c r="J8"/>
  <c r="K93"/>
  <c r="K50"/>
  <c r="H4"/>
  <c r="Q43"/>
  <c r="H32"/>
  <c r="J40"/>
  <c r="O84"/>
  <c r="K33"/>
  <c r="Q26"/>
  <c r="K92"/>
  <c r="N46"/>
  <c r="L69"/>
  <c r="P12"/>
  <c r="Q40"/>
  <c r="L84"/>
  <c r="J97"/>
  <c r="Q22"/>
  <c r="H94"/>
  <c r="Q41"/>
  <c r="I16"/>
  <c r="G74"/>
  <c r="L17"/>
  <c r="G77"/>
  <c r="P72"/>
  <c r="K62"/>
  <c r="G67"/>
  <c r="O96"/>
  <c r="J86"/>
  <c r="N91"/>
  <c r="K9"/>
  <c r="O74"/>
  <c r="H40"/>
  <c r="L59"/>
  <c r="B63"/>
  <c r="J55"/>
  <c r="B8"/>
  <c r="P97"/>
  <c r="P6"/>
  <c r="L42"/>
  <c r="Q79"/>
  <c r="Q32"/>
  <c r="I5"/>
  <c r="P39"/>
  <c r="Q85"/>
  <c r="L62"/>
  <c r="J57"/>
  <c r="I50"/>
  <c r="H13"/>
  <c r="H71"/>
  <c r="H10"/>
  <c r="B75"/>
  <c r="J19"/>
  <c r="G85"/>
  <c r="K4"/>
  <c r="B33"/>
  <c r="K23"/>
  <c r="P96"/>
  <c r="Q65"/>
  <c r="O66"/>
  <c r="J62"/>
  <c r="N40"/>
  <c r="P14"/>
  <c r="G29"/>
  <c r="O23"/>
  <c r="P85"/>
  <c r="B56"/>
  <c r="P58"/>
  <c r="B24"/>
  <c r="O54"/>
  <c r="H50"/>
  <c r="P33"/>
  <c r="L83"/>
  <c r="K37"/>
  <c r="J43"/>
  <c r="P26"/>
  <c r="P23"/>
  <c r="I30"/>
  <c r="O59"/>
  <c r="B22"/>
  <c r="G53"/>
  <c r="G15"/>
  <c r="Q70"/>
  <c r="K21"/>
  <c r="K19"/>
  <c r="J4"/>
  <c r="K29"/>
  <c r="O48"/>
  <c r="G54"/>
  <c r="O63"/>
  <c r="K71"/>
  <c r="I3"/>
  <c r="G57"/>
  <c r="H41"/>
  <c r="K89"/>
  <c r="N18"/>
  <c r="K85"/>
  <c r="K94"/>
  <c r="I39"/>
  <c r="N81"/>
  <c r="Q71"/>
  <c r="H31"/>
  <c r="N59"/>
  <c r="K24"/>
  <c r="J81"/>
  <c r="L36"/>
  <c r="J13"/>
  <c r="H90"/>
  <c r="L58"/>
  <c r="J67"/>
  <c r="L50"/>
  <c r="P69"/>
  <c r="N72"/>
  <c r="K44"/>
  <c r="B58"/>
  <c r="J11"/>
  <c r="L86"/>
  <c r="J87"/>
  <c r="G3"/>
  <c r="G63"/>
  <c r="N92"/>
  <c r="L93"/>
  <c r="I13"/>
  <c r="O68"/>
  <c r="P88"/>
  <c r="B28"/>
  <c r="B27"/>
  <c r="K40"/>
  <c r="B47"/>
  <c r="P65"/>
  <c r="L24"/>
  <c r="B39"/>
  <c r="N83"/>
  <c r="H39"/>
  <c r="L66"/>
  <c r="B96"/>
  <c r="B37"/>
  <c r="L31"/>
  <c r="I47"/>
  <c r="Q4"/>
  <c r="N38"/>
  <c r="B43"/>
  <c r="O24"/>
  <c r="O25"/>
  <c r="J48"/>
  <c r="P32"/>
  <c r="I92"/>
  <c r="P3"/>
  <c r="B72"/>
  <c r="J47"/>
  <c r="J85"/>
  <c r="G71"/>
  <c r="H86"/>
  <c r="N64"/>
  <c r="Q55"/>
  <c r="K52"/>
  <c r="O42"/>
  <c r="B82"/>
  <c r="L34"/>
  <c r="H2"/>
  <c r="B97"/>
  <c r="B81"/>
  <c r="Q38"/>
  <c r="I45"/>
  <c r="K15"/>
  <c r="Q97"/>
  <c r="B76"/>
  <c r="K54"/>
  <c r="B68"/>
  <c r="I76"/>
  <c r="Q88"/>
  <c r="H42"/>
  <c r="K12"/>
  <c r="P53"/>
  <c r="I79"/>
  <c r="B29"/>
  <c r="P56"/>
  <c r="Q24"/>
  <c r="G26"/>
  <c r="J68"/>
  <c r="Q48"/>
  <c r="L57"/>
  <c r="B66"/>
  <c r="B71"/>
  <c r="H66"/>
  <c r="L76"/>
  <c r="P80"/>
  <c r="H96"/>
  <c r="Q83"/>
  <c r="Q93"/>
  <c r="O6"/>
  <c r="Q47"/>
  <c r="N12"/>
  <c r="H5"/>
  <c r="N68"/>
  <c r="I37"/>
  <c r="I19"/>
  <c r="N5"/>
  <c r="G92"/>
  <c r="G88"/>
  <c r="J23"/>
  <c r="G61"/>
  <c r="P37"/>
  <c r="I68"/>
  <c r="N14"/>
  <c r="Q27"/>
  <c r="Q68"/>
  <c r="P77"/>
  <c r="H88"/>
  <c r="N51"/>
  <c r="J30"/>
  <c r="G14"/>
  <c r="I91"/>
  <c r="G46"/>
  <c r="L18"/>
  <c r="P55"/>
  <c r="B67"/>
  <c r="J14"/>
  <c r="L5"/>
  <c r="N65"/>
  <c r="I25"/>
  <c r="K34"/>
  <c r="P92"/>
  <c r="K5"/>
  <c r="L19"/>
  <c r="K26"/>
  <c r="N13"/>
  <c r="K3"/>
  <c r="Q91"/>
  <c r="O55"/>
  <c r="B4"/>
  <c r="I72"/>
  <c r="O51"/>
  <c r="J25"/>
  <c r="B35"/>
  <c r="L7"/>
  <c r="B44"/>
  <c r="P86"/>
  <c r="I24"/>
  <c r="H51"/>
  <c r="N75"/>
  <c r="N10"/>
  <c r="K60"/>
  <c r="O18"/>
  <c r="H74"/>
  <c r="P89"/>
  <c r="Q35"/>
  <c r="G65"/>
  <c r="N95"/>
  <c r="P42"/>
  <c r="K87"/>
  <c r="P5"/>
  <c r="K72"/>
  <c r="J65"/>
  <c r="P30"/>
  <c r="G79"/>
  <c r="L45"/>
  <c r="J80"/>
  <c r="H98"/>
  <c r="B2"/>
  <c r="J63"/>
  <c r="P76"/>
  <c r="H44"/>
  <c r="I93"/>
  <c r="H84"/>
  <c r="J35"/>
  <c r="L82"/>
  <c r="J70"/>
  <c r="B36"/>
  <c r="H16"/>
  <c r="I15"/>
  <c r="L16"/>
  <c r="N63"/>
  <c r="G50"/>
  <c r="I38"/>
  <c r="Q19"/>
  <c r="K58"/>
  <c r="B46"/>
  <c r="P11"/>
  <c r="B23"/>
  <c r="G84"/>
  <c r="K88"/>
  <c r="B95"/>
  <c r="H21"/>
  <c r="J7"/>
  <c r="Q52"/>
  <c r="J5"/>
  <c r="H47"/>
  <c r="K96"/>
  <c r="P34"/>
  <c r="O19"/>
  <c r="K6"/>
  <c r="O9"/>
  <c r="K97"/>
  <c r="L38"/>
  <c r="O73"/>
  <c r="B48"/>
  <c r="N82"/>
  <c r="L51"/>
  <c r="N25"/>
  <c r="Q53"/>
  <c r="G20"/>
  <c r="I77"/>
  <c r="L13"/>
  <c r="K22"/>
  <c r="K31"/>
  <c r="I86"/>
  <c r="L44"/>
  <c r="P7"/>
  <c r="I42"/>
  <c r="B84"/>
  <c r="J36"/>
  <c r="H48"/>
  <c r="Q66"/>
  <c r="J98"/>
  <c r="L3"/>
  <c r="J64"/>
  <c r="I23"/>
  <c r="B73"/>
  <c r="Q56"/>
  <c r="J10"/>
  <c r="G13"/>
  <c r="H38"/>
  <c r="Q25"/>
  <c r="J52"/>
  <c r="Q18"/>
  <c r="O89"/>
  <c r="F73" l="1"/>
  <c r="C73"/>
  <c r="E73"/>
  <c r="D73"/>
  <c r="M23"/>
  <c r="L99"/>
  <c r="F84"/>
  <c r="E84"/>
  <c r="D84"/>
  <c r="C84"/>
  <c r="M42"/>
  <c r="M86"/>
  <c r="M77"/>
  <c r="R25"/>
  <c r="R82"/>
  <c r="E48"/>
  <c r="C48"/>
  <c r="F48"/>
  <c r="D48"/>
  <c r="D95"/>
  <c r="C95"/>
  <c r="E95"/>
  <c r="F95"/>
  <c r="E23"/>
  <c r="C23"/>
  <c r="D23"/>
  <c r="F23"/>
  <c r="D46"/>
  <c r="E46"/>
  <c r="C46"/>
  <c r="F46"/>
  <c r="M38"/>
  <c r="R63"/>
  <c r="M15"/>
  <c r="D36"/>
  <c r="E36"/>
  <c r="C36"/>
  <c r="F36"/>
  <c r="M93"/>
  <c r="R95"/>
  <c r="R10"/>
  <c r="R75"/>
  <c r="M24"/>
  <c r="C44"/>
  <c r="D44"/>
  <c r="F44"/>
  <c r="E44"/>
  <c r="F35"/>
  <c r="D35"/>
  <c r="E35"/>
  <c r="C35"/>
  <c r="M72"/>
  <c r="E4"/>
  <c r="F4"/>
  <c r="C4"/>
  <c r="D4"/>
  <c r="K99"/>
  <c r="R13"/>
  <c r="M25"/>
  <c r="R65"/>
  <c r="D67"/>
  <c r="F67"/>
  <c r="C67"/>
  <c r="E67"/>
  <c r="M91"/>
  <c r="R51"/>
  <c r="R14"/>
  <c r="M68"/>
  <c r="R5"/>
  <c r="M19"/>
  <c r="M37"/>
  <c r="R68"/>
  <c r="R12"/>
  <c r="F71"/>
  <c r="C71"/>
  <c r="E71"/>
  <c r="D71"/>
  <c r="F66"/>
  <c r="D66"/>
  <c r="E66"/>
  <c r="C66"/>
  <c r="C29"/>
  <c r="E29"/>
  <c r="D29"/>
  <c r="F29"/>
  <c r="M79"/>
  <c r="M76"/>
  <c r="E68"/>
  <c r="D68"/>
  <c r="F68"/>
  <c r="C68"/>
  <c r="C76"/>
  <c r="F76"/>
  <c r="E76"/>
  <c r="D76"/>
  <c r="M45"/>
  <c r="F81"/>
  <c r="D81"/>
  <c r="C81"/>
  <c r="E81"/>
  <c r="D97"/>
  <c r="E97"/>
  <c r="F97"/>
  <c r="C97"/>
  <c r="D82"/>
  <c r="C82"/>
  <c r="E82"/>
  <c r="F82"/>
  <c r="R64"/>
  <c r="F72"/>
  <c r="C72"/>
  <c r="D72"/>
  <c r="E72"/>
  <c r="P99"/>
  <c r="M92"/>
  <c r="C43"/>
  <c r="E43"/>
  <c r="F43"/>
  <c r="D43"/>
  <c r="R38"/>
  <c r="M47"/>
  <c r="E37"/>
  <c r="F37"/>
  <c r="C37"/>
  <c r="D37"/>
  <c r="D96"/>
  <c r="C96"/>
  <c r="E96"/>
  <c r="F96"/>
  <c r="R83"/>
  <c r="D39"/>
  <c r="C39"/>
  <c r="E39"/>
  <c r="F39"/>
  <c r="F47"/>
  <c r="E47"/>
  <c r="D47"/>
  <c r="C47"/>
  <c r="C27"/>
  <c r="D27"/>
  <c r="F27"/>
  <c r="E27"/>
  <c r="C28"/>
  <c r="D28"/>
  <c r="F28"/>
  <c r="E28"/>
  <c r="M13"/>
  <c r="R92"/>
  <c r="G99"/>
  <c r="E58"/>
  <c r="D58"/>
  <c r="C58"/>
  <c r="F58"/>
  <c r="R72"/>
  <c r="R59"/>
  <c r="R81"/>
  <c r="M39"/>
  <c r="R18"/>
  <c r="I99"/>
  <c r="M3"/>
  <c r="E22"/>
  <c r="C22"/>
  <c r="F22"/>
  <c r="D22"/>
  <c r="M30"/>
  <c r="D24"/>
  <c r="E24"/>
  <c r="F24"/>
  <c r="C24"/>
  <c r="D56"/>
  <c r="E56"/>
  <c r="F56"/>
  <c r="C56"/>
  <c r="R40"/>
  <c r="D33"/>
  <c r="F33"/>
  <c r="E33"/>
  <c r="C33"/>
  <c r="C75"/>
  <c r="F75"/>
  <c r="E75"/>
  <c r="D75"/>
  <c r="M50"/>
  <c r="M5"/>
  <c r="D8"/>
  <c r="E8"/>
  <c r="F8"/>
  <c r="C8"/>
  <c r="D63"/>
  <c r="F63"/>
  <c r="C63"/>
  <c r="E63"/>
  <c r="R91"/>
  <c r="M16"/>
  <c r="R46"/>
  <c r="E7"/>
  <c r="D7"/>
  <c r="C7"/>
  <c r="F7"/>
  <c r="R90"/>
  <c r="M52"/>
  <c r="R53"/>
  <c r="M22"/>
  <c r="C34"/>
  <c r="F34"/>
  <c r="D34"/>
  <c r="E34"/>
  <c r="D94"/>
  <c r="E94"/>
  <c r="C94"/>
  <c r="F94"/>
  <c r="R33"/>
  <c r="M34"/>
  <c r="R94"/>
  <c r="R80"/>
  <c r="D79"/>
  <c r="E79"/>
  <c r="C79"/>
  <c r="F79"/>
  <c r="D77"/>
  <c r="F77"/>
  <c r="E77"/>
  <c r="C77"/>
  <c r="F5"/>
  <c r="E5"/>
  <c r="D5"/>
  <c r="C5"/>
  <c r="R62"/>
  <c r="R87"/>
  <c r="M57"/>
  <c r="E50"/>
  <c r="F50"/>
  <c r="D50"/>
  <c r="C50"/>
  <c r="R85"/>
  <c r="F93"/>
  <c r="E93"/>
  <c r="D93"/>
  <c r="C93"/>
  <c r="R20"/>
  <c r="D57"/>
  <c r="E57"/>
  <c r="C57"/>
  <c r="F57"/>
  <c r="R30"/>
  <c r="R56"/>
  <c r="F11"/>
  <c r="D11"/>
  <c r="E11"/>
  <c r="C11"/>
  <c r="R89"/>
  <c r="F18"/>
  <c r="D18"/>
  <c r="E18"/>
  <c r="C18"/>
  <c r="R66"/>
  <c r="D60"/>
  <c r="F60"/>
  <c r="C60"/>
  <c r="E60"/>
  <c r="R22"/>
  <c r="D80"/>
  <c r="C80"/>
  <c r="E80"/>
  <c r="F80"/>
  <c r="R97"/>
  <c r="M46"/>
  <c r="R6"/>
  <c r="M8"/>
  <c r="M51"/>
  <c r="J99"/>
  <c r="D54"/>
  <c r="F54"/>
  <c r="C54"/>
  <c r="E54"/>
  <c r="M48"/>
  <c r="R42"/>
  <c r="D31"/>
  <c r="C31"/>
  <c r="E31"/>
  <c r="F31"/>
  <c r="F98"/>
  <c r="D98"/>
  <c r="C98"/>
  <c r="E98"/>
  <c r="R44"/>
  <c r="R93"/>
  <c r="M56"/>
  <c r="F55"/>
  <c r="E55"/>
  <c r="D55"/>
  <c r="C55"/>
  <c r="M87"/>
  <c r="R16"/>
  <c r="M9"/>
  <c r="R61"/>
  <c r="C64"/>
  <c r="D64"/>
  <c r="F64"/>
  <c r="E64"/>
  <c r="R60"/>
  <c r="M70"/>
  <c r="E74"/>
  <c r="C74"/>
  <c r="D74"/>
  <c r="F74"/>
  <c r="M41"/>
  <c r="M14"/>
  <c r="M66"/>
  <c r="M58"/>
  <c r="C45"/>
  <c r="D45"/>
  <c r="E45"/>
  <c r="F45"/>
  <c r="D15"/>
  <c r="C15"/>
  <c r="F15"/>
  <c r="E15"/>
  <c r="R78"/>
  <c r="D42"/>
  <c r="F42"/>
  <c r="C42"/>
  <c r="E42"/>
  <c r="M10"/>
  <c r="M90"/>
  <c r="M55"/>
  <c r="D89"/>
  <c r="E89"/>
  <c r="F89"/>
  <c r="C89"/>
  <c r="F41"/>
  <c r="D41"/>
  <c r="C41"/>
  <c r="E41"/>
  <c r="R58"/>
  <c r="M89"/>
  <c r="M31"/>
  <c r="F88"/>
  <c r="E88"/>
  <c r="C88"/>
  <c r="D88"/>
  <c r="C62"/>
  <c r="E62"/>
  <c r="F62"/>
  <c r="D62"/>
  <c r="M83"/>
  <c r="C16"/>
  <c r="D16"/>
  <c r="E16"/>
  <c r="F16"/>
  <c r="C52"/>
  <c r="F52"/>
  <c r="D52"/>
  <c r="E52"/>
  <c r="R47"/>
  <c r="R4"/>
  <c r="E20"/>
  <c r="D20"/>
  <c r="F20"/>
  <c r="C20"/>
  <c r="R8"/>
  <c r="E9"/>
  <c r="F9"/>
  <c r="D9"/>
  <c r="C9"/>
  <c r="F32"/>
  <c r="C32"/>
  <c r="D32"/>
  <c r="E32"/>
  <c r="D92"/>
  <c r="F92"/>
  <c r="E92"/>
  <c r="C92"/>
  <c r="M35"/>
  <c r="M64"/>
  <c r="R31"/>
  <c r="C30"/>
  <c r="F30"/>
  <c r="E30"/>
  <c r="D30"/>
  <c r="R19"/>
  <c r="M96"/>
  <c r="M84"/>
  <c r="M54"/>
  <c r="D59"/>
  <c r="E59"/>
  <c r="F59"/>
  <c r="C59"/>
  <c r="M98"/>
  <c r="R69"/>
  <c r="M73"/>
  <c r="R9"/>
  <c r="M28"/>
  <c r="R86"/>
  <c r="R24"/>
  <c r="R76"/>
  <c r="R48"/>
  <c r="O99"/>
  <c r="M40"/>
  <c r="R70"/>
  <c r="C21"/>
  <c r="D21"/>
  <c r="F21"/>
  <c r="E21"/>
  <c r="M63"/>
  <c r="D70"/>
  <c r="F70"/>
  <c r="E70"/>
  <c r="C70"/>
  <c r="M97"/>
  <c r="M59"/>
  <c r="M62"/>
  <c r="R29"/>
  <c r="M75"/>
  <c r="M26"/>
  <c r="M80"/>
  <c r="D38"/>
  <c r="E38"/>
  <c r="C38"/>
  <c r="F38"/>
  <c r="R27"/>
  <c r="R43"/>
  <c r="R57"/>
  <c r="F69"/>
  <c r="E69"/>
  <c r="C69"/>
  <c r="D69"/>
  <c r="M21"/>
  <c r="R55"/>
  <c r="M82"/>
  <c r="M29"/>
  <c r="R21"/>
  <c r="M12"/>
  <c r="M78"/>
  <c r="D25"/>
  <c r="F25"/>
  <c r="C25"/>
  <c r="E25"/>
  <c r="M65"/>
  <c r="C17"/>
  <c r="E17"/>
  <c r="D17"/>
  <c r="F17"/>
  <c r="R34"/>
  <c r="M43"/>
  <c r="E12"/>
  <c r="F12"/>
  <c r="C12"/>
  <c r="D12"/>
  <c r="R77"/>
  <c r="C10"/>
  <c r="E10"/>
  <c r="D10"/>
  <c r="F10"/>
  <c r="C90"/>
  <c r="D90"/>
  <c r="F90"/>
  <c r="E90"/>
  <c r="E53"/>
  <c r="F53"/>
  <c r="C53"/>
  <c r="D53"/>
  <c r="D83"/>
  <c r="E83"/>
  <c r="F83"/>
  <c r="C83"/>
  <c r="F14"/>
  <c r="E14"/>
  <c r="C14"/>
  <c r="D14"/>
  <c r="M11"/>
  <c r="M4"/>
  <c r="R11"/>
  <c r="R84"/>
  <c r="M33"/>
  <c r="M85"/>
  <c r="R28"/>
  <c r="R67"/>
  <c r="M61"/>
  <c r="R98"/>
  <c r="M17"/>
  <c r="M49"/>
  <c r="F78"/>
  <c r="E78"/>
  <c r="C78"/>
  <c r="D78"/>
  <c r="M69"/>
  <c r="R35"/>
  <c r="M44"/>
  <c r="R96"/>
  <c r="C91"/>
  <c r="D91"/>
  <c r="F91"/>
  <c r="E91"/>
  <c r="R17"/>
  <c r="R54"/>
  <c r="N99"/>
  <c r="R3"/>
  <c r="R15"/>
  <c r="M27"/>
  <c r="R79"/>
  <c r="M18"/>
  <c r="R23"/>
  <c r="M94"/>
  <c r="H99"/>
  <c r="C49"/>
  <c r="D49"/>
  <c r="E49"/>
  <c r="F49"/>
  <c r="M95"/>
  <c r="D86"/>
  <c r="F86"/>
  <c r="E86"/>
  <c r="C86"/>
  <c r="M36"/>
  <c r="R45"/>
  <c r="M53"/>
  <c r="R73"/>
  <c r="M32"/>
  <c r="R74"/>
  <c r="M67"/>
  <c r="E51"/>
  <c r="C51"/>
  <c r="D51"/>
  <c r="F51"/>
  <c r="M60"/>
  <c r="F65"/>
  <c r="D65"/>
  <c r="C65"/>
  <c r="E65"/>
  <c r="M81"/>
  <c r="M6"/>
  <c r="M71"/>
  <c r="C13"/>
  <c r="F13"/>
  <c r="D13"/>
  <c r="E13"/>
  <c r="R7"/>
  <c r="M88"/>
  <c r="C19"/>
  <c r="E19"/>
  <c r="F19"/>
  <c r="D19"/>
  <c r="R37"/>
  <c r="R41"/>
  <c r="R71"/>
  <c r="E85"/>
  <c r="D85"/>
  <c r="F85"/>
  <c r="C85"/>
  <c r="R36"/>
  <c r="R49"/>
  <c r="F87"/>
  <c r="E87"/>
  <c r="C87"/>
  <c r="D87"/>
  <c r="B99"/>
  <c r="E3"/>
  <c r="C3"/>
  <c r="F3"/>
  <c r="D3"/>
  <c r="M7"/>
  <c r="R32"/>
  <c r="F26"/>
  <c r="D26"/>
  <c r="C26"/>
  <c r="E26"/>
  <c r="R26"/>
  <c r="D6"/>
  <c r="F6"/>
  <c r="E6"/>
  <c r="C6"/>
  <c r="M74"/>
  <c r="R52"/>
  <c r="E61"/>
  <c r="C61"/>
  <c r="D61"/>
  <c r="F61"/>
  <c r="F40"/>
  <c r="E40"/>
  <c r="D40"/>
  <c r="C40"/>
  <c r="Q99"/>
  <c r="R50"/>
  <c r="R39"/>
  <c r="R88"/>
  <c r="M20"/>
  <c r="T24" i="73"/>
  <c r="R25"/>
  <c r="D25" i="29" s="1"/>
  <c r="Q25" i="73"/>
  <c r="D25" i="26" s="1"/>
  <c r="S25" i="73"/>
  <c r="D25" i="28" s="1"/>
  <c r="P25" i="73"/>
  <c r="D25" i="24" s="1"/>
  <c r="K23" i="65"/>
  <c r="F24"/>
  <c r="F23"/>
  <c r="F99" i="78" l="1"/>
  <c r="E99"/>
  <c r="M99"/>
  <c r="R99"/>
  <c r="D99"/>
  <c r="C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37" i="54" l="1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DD29"/>
  <c r="DD11"/>
  <c r="DD82"/>
  <c r="CW48"/>
  <c r="CW34"/>
  <c r="CP26"/>
  <c r="CP10"/>
  <c r="CP87"/>
  <c r="CP44"/>
  <c r="CP35"/>
  <c r="CB26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AE54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5" i="24" l="1"/>
  <c r="AG5" s="1"/>
  <c r="AD6" i="28"/>
  <c r="AG6" s="1"/>
  <c r="AD6" i="24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<sst xmlns="http://schemas.openxmlformats.org/spreadsheetml/2006/main" count="9457" uniqueCount="602">
  <si>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</si>
  <si>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</si>
  <si>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</si>
  <si>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</si>
  <si>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</si>
  <si>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</si>
  <si>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</si>
  <si>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</si>
  <si>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</si>
  <si>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</si>
  <si>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</si>
  <si>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</si>
  <si>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</si>
  <si>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</si>
  <si>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</si>
  <si>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</si>
  <si>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</si>
  <si>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</si>
  <si>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</si>
  <si>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</si>
  <si>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</si>
  <si>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</si>
  <si>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</si>
  <si>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</si>
  <si>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</si>
  <si>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</si>
  <si>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</si>
  <si>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</si>
  <si>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</si>
  <si>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</si>
  <si>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</si>
  <si>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</si>
  <si>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</si>
  <si>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</si>
  <si>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</si>
  <si>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</si>
  <si>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</si>
  <si>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</si>
  <si>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</si>
  <si>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</si>
  <si>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</si>
  <si>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</si>
  <si>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</si>
  <si>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</si>
  <si>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</si>
  <si>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</si>
  <si>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</si>
  <si>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</si>
  <si>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</si>
  <si>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</si>
  <si>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</si>
  <si>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</si>
  <si>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</si>
  <si>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</si>
  <si>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</si>
  <si>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</si>
  <si>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</si>
  <si>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</si>
  <si>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</si>
  <si>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</si>
  <si>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</si>
  <si>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</si>
  <si>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</si>
  <si>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</si>
  <si>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</si>
  <si>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</si>
  <si>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</si>
  <si>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</si>
  <si>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</si>
  <si>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</si>
  <si>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</si>
  <si>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</si>
  <si>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</si>
  <si>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</si>
  <si>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</si>
  <si>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</si>
  <si>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</si>
  <si>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</si>
  <si>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</si>
  <si>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</si>
  <si>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</si>
  <si>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</si>
  <si>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</si>
  <si>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</si>
  <si>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</si>
  <si>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</si>
  <si>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</si>
  <si>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</si>
  <si>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</si>
  <si>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</si>
  <si>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</si>
  <si>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</si>
  <si>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</si>
  <si>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</si>
  <si>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</si>
  <si>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</si>
  <si>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</si>
  <si>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</si>
  <si>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</si>
  <si>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</si>
  <si>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</si>
  <si>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</si>
  <si>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</si>
  <si>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</si>
  <si>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</si>
  <si>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</si>
  <si>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</si>
  <si>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</si>
  <si>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</si>
  <si>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</si>
  <si>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</si>
  <si>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</si>
  <si>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</si>
  <si>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</si>
  <si>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</si>
  <si>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</si>
  <si>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</si>
  <si>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</si>
  <si>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</si>
  <si>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</si>
  <si>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</si>
  <si>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</si>
  <si>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</si>
  <si>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</si>
  <si>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</si>
  <si>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</si>
  <si>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</si>
  <si>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</si>
  <si>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</si>
  <si>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</si>
  <si>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</si>
  <si>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</si>
  <si>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</si>
  <si>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</si>
  <si>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</si>
  <si>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</si>
  <si>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</si>
  <si>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</si>
  <si>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</si>
  <si>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</si>
  <si>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</si>
  <si>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</si>
  <si>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</si>
  <si>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</si>
  <si>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</si>
  <si>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</si>
  <si>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</si>
  <si>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</si>
  <si>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</si>
  <si>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</si>
  <si>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</si>
  <si>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</si>
  <si>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</si>
  <si>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</si>
  <si>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</si>
  <si>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</si>
  <si>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</si>
  <si>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</si>
  <si>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</si>
  <si>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</si>
  <si>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</si>
  <si>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</si>
  <si>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</si>
  <si>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</si>
  <si>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</si>
  <si>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</si>
  <si>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</si>
  <si>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</si>
  <si>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</si>
  <si>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</si>
  <si>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</si>
  <si>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</si>
  <si>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</si>
  <si>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</si>
  <si>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</si>
  <si>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</si>
  <si>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</si>
  <si>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</si>
  <si>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</si>
  <si>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</si>
  <si>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</si>
  <si>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</si>
  <si>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</si>
  <si>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</si>
  <si>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</si>
  <si>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</si>
  <si>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</si>
  <si>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</si>
  <si>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</si>
  <si>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</si>
  <si>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</si>
  <si>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</si>
  <si>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</si>
  <si>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</si>
  <si>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</si>
  <si>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</si>
  <si>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</si>
  <si>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</si>
  <si>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</si>
  <si>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</si>
  <si>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</si>
  <si>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</si>
  <si>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</si>
  <si>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</si>
  <si>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</si>
  <si>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</si>
  <si>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</si>
  <si>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</si>
  <si>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</si>
  <si>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</si>
  <si>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</si>
  <si>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</si>
  <si>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</si>
  <si>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</si>
  <si>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</si>
  <si>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</si>
  <si>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</si>
  <si>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</si>
  <si>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</si>
  <si>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</si>
  <si>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</si>
  <si>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</si>
  <si>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</si>
  <si>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</si>
  <si>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</si>
  <si>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</si>
  <si>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</si>
  <si>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</si>
  <si>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</si>
  <si>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</si>
  <si>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</si>
  <si>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</si>
  <si>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</si>
  <si>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</si>
  <si>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</si>
  <si>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</si>
  <si>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</si>
  <si>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</si>
  <si>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</si>
  <si>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</si>
  <si>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</si>
  <si>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</si>
  <si>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</si>
  <si>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</si>
  <si>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</si>
  <si>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</si>
  <si>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</si>
  <si>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</si>
  <si>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</si>
  <si>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</si>
  <si>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</si>
  <si>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</si>
  <si>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</si>
  <si>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</si>
  <si>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</si>
  <si>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</si>
  <si>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</si>
  <si>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</si>
  <si>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</si>
  <si>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</si>
  <si>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</si>
  <si>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</si>
  <si>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</si>
  <si>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</si>
  <si>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</si>
  <si>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</si>
  <si>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</si>
  <si>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</si>
  <si>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</si>
  <si>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</si>
  <si>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</si>
  <si>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</si>
  <si>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</si>
  <si>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</si>
  <si>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</si>
  <si>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</si>
  <si>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</si>
  <si>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</si>
  <si>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</si>
  <si>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</si>
  <si>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</si>
  <si>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</si>
  <si>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</si>
  <si>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</si>
  <si>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</si>
  <si>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</si>
  <si>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</si>
  <si>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</si>
  <si>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</si>
  <si>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</si>
  <si>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</si>
  <si>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</si>
  <si>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</si>
  <si>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</si>
  <si>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</si>
  <si>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</si>
  <si>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</si>
  <si>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</si>
  <si>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</si>
  <si>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</si>
  <si>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</si>
  <si>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</si>
  <si>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</si>
  <si>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</si>
  <si>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</si>
  <si>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</si>
  <si>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</si>
  <si>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</si>
  <si>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</si>
  <si>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</si>
  <si>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</si>
  <si>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</si>
  <si>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</si>
  <si>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</si>
  <si>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</si>
  <si>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</si>
  <si>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</si>
  <si>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</si>
  <si>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</si>
  <si>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</si>
  <si>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</si>
  <si>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</si>
  <si>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</si>
  <si>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</si>
  <si>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</si>
  <si>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</si>
  <si>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</si>
  <si>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</si>
  <si>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</si>
  <si>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</si>
  <si>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</si>
  <si>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</si>
  <si>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</si>
  <si>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</si>
  <si>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</si>
  <si>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</si>
  <si>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</si>
  <si>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</si>
  <si>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</si>
  <si>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</si>
  <si>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</si>
  <si>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</si>
  <si>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</si>
  <si>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</si>
  <si>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</si>
  <si>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</si>
  <si>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</si>
  <si>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</si>
  <si>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</si>
  <si>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</si>
  <si>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</si>
  <si>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</si>
  <si>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</si>
  <si>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</si>
  <si>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</si>
  <si>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</si>
  <si>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</si>
  <si>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</si>
  <si>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</si>
  <si>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</si>
  <si>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</si>
  <si>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</si>
  <si>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</si>
  <si>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</si>
  <si>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</si>
  <si>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</si>
  <si>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</si>
  <si>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</si>
  <si>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</si>
  <si>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</si>
  <si>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</si>
  <si>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</si>
  <si>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</si>
  <si>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</si>
  <si>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</si>
  <si>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</si>
  <si>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</si>
  <si>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</si>
  <si>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</si>
  <si>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</si>
  <si>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</si>
  <si>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</si>
  <si>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</si>
  <si>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</si>
  <si>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</si>
  <si>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</si>
  <si>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</si>
  <si>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</si>
  <si>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</si>
  <si>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</si>
  <si>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</si>
  <si>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</si>
  <si>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</si>
  <si>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</si>
  <si>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</si>
  <si>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</si>
  <si>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</si>
  <si>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</si>
  <si>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</si>
  <si>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</si>
  <si>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</si>
  <si>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</si>
  <si>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</si>
  <si>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</si>
  <si>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</si>
  <si>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</si>
  <si>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</si>
  <si>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</si>
  <si>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</si>
  <si>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</si>
  <si>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</si>
  <si>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</si>
  <si>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</si>
  <si>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</si>
  <si>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</si>
  <si>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</si>
  <si>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</si>
  <si>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</si>
  <si>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</si>
  <si>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</si>
  <si>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</si>
  <si>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</si>
  <si>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</si>
  <si>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</si>
  <si>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</si>
  <si>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</si>
  <si>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</si>
  <si>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</si>
  <si>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</si>
  <si>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</si>
  <si>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</si>
  <si>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</si>
  <si>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</si>
  <si>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</si>
  <si>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</si>
  <si>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</si>
  <si>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</si>
  <si>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</si>
  <si>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</si>
  <si>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</si>
  <si>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</si>
  <si>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</si>
  <si>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</si>
  <si>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</si>
  <si>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</si>
  <si>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</si>
  <si>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</si>
  <si>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</si>
  <si>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</si>
  <si>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</si>
  <si>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</si>
  <si>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</si>
  <si>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</si>
  <si>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</si>
  <si>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</si>
  <si>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</si>
  <si>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</si>
  <si>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</si>
  <si>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</si>
  <si>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</si>
  <si>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</si>
  <si>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</si>
  <si>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</si>
  <si>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</si>
  <si>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</si>
  <si>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</si>
  <si>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</si>
  <si>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</si>
  <si>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</si>
  <si>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</si>
  <si>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</si>
  <si>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</si>
  <si>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</si>
  <si>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</si>
  <si>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</si>
  <si>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</si>
  <si>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</si>
  <si>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</si>
  <si>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</si>
  <si>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</si>
  <si>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</si>
  <si>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</si>
  <si>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</si>
  <si>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</si>
  <si>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</si>
  <si>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</si>
  <si>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</si>
  <si>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</si>
  <si>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</si>
  <si>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</si>
  <si>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</si>
  <si>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</si>
  <si>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</si>
  <si>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</si>
  <si>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</si>
  <si>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</si>
  <si>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</si>
  <si>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</si>
  <si>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</si>
  <si>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</si>
  <si>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</si>
  <si>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</si>
  <si>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</si>
  <si>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</si>
  <si>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</si>
  <si>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</si>
  <si>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</si>
  <si>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</si>
  <si>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</si>
  <si>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</si>
  <si>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</si>
  <si>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</si>
  <si>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</si>
  <si>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</si>
  <si>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</si>
  <si>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</si>
  <si>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</si>
  <si>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</si>
  <si>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</si>
  <si>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</si>
  <si>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</si>
  <si>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</si>
  <si>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</si>
  <si>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</si>
  <si>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</si>
  <si>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</si>
  <si>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</si>
  <si>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</si>
  <si>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</si>
  <si>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</si>
  <si>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</si>
  <si>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</si>
  <si>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</si>
  <si>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69IS2024/05/01</t>
  </si>
  <si>
    <t>MEENAKSHI</t>
  </si>
  <si>
    <t>NR/2024/18977/A/12211</t>
  </si>
  <si>
    <t>SAKTHISUGARS_ELMTN</t>
  </si>
  <si>
    <t>NR/2024/18935/A/12024</t>
  </si>
  <si>
    <t>EDWPCL12</t>
  </si>
  <si>
    <t>UPPCL</t>
  </si>
  <si>
    <t>NR/2024/19081/A/12504</t>
  </si>
  <si>
    <t>MBMP</t>
  </si>
  <si>
    <t>NR/2024/19043/A/12351</t>
  </si>
  <si>
    <t>JPL_DHULE</t>
  </si>
  <si>
    <t>NR/2024/18996/A/12542</t>
  </si>
  <si>
    <t>JHABUA_IPP</t>
  </si>
  <si>
    <t>NR/2024/19030/A/12361</t>
  </si>
  <si>
    <t>NR/2024/19120/C</t>
  </si>
  <si>
    <t>RUVNL</t>
  </si>
  <si>
    <t>NR/2024/19138/C</t>
  </si>
  <si>
    <t>VSL</t>
  </si>
  <si>
    <t>NR/2024/19075/A/12507</t>
  </si>
  <si>
    <t>SAKTHISUGRAR_TN</t>
  </si>
  <si>
    <t>NR/2024/18934/A/12023</t>
  </si>
  <si>
    <t>BIRLACARBONTN</t>
  </si>
  <si>
    <t>NR/2024/18978/A/12038</t>
  </si>
  <si>
    <t>FACORPOWER</t>
  </si>
  <si>
    <t>NR/2024/18976/A/12037</t>
  </si>
  <si>
    <t>SOLAPUR_SOLAR</t>
  </si>
  <si>
    <t>NR/2024/19141/C</t>
  </si>
  <si>
    <t>KAMENG</t>
  </si>
  <si>
    <t>NR/2024/19142/C</t>
  </si>
  <si>
    <t>SWPL</t>
  </si>
  <si>
    <t>NR/2024/19132/C</t>
  </si>
  <si>
    <t>NR/2024/18855/A/12445</t>
  </si>
  <si>
    <t>Nagaland_Ben</t>
  </si>
  <si>
    <t>NR/2024/18919/A/12538</t>
  </si>
  <si>
    <t>ITCWIND</t>
  </si>
  <si>
    <t>NR/2024/18986/A/12549</t>
  </si>
  <si>
    <t>TANGEDCO</t>
  </si>
  <si>
    <t>SR/2024/12749/C</t>
  </si>
  <si>
    <t>SAKTHISUGARSLTD</t>
  </si>
  <si>
    <t>NR/2024/18936/A/12026</t>
  </si>
  <si>
    <t>GBHHPL</t>
  </si>
  <si>
    <t>NR/2024/19024/A/12232</t>
  </si>
  <si>
    <t>NR/01052024/31052024/8581/OAN/GMRETL/RUVNLBYPL</t>
  </si>
  <si>
    <t>DELHI</t>
  </si>
  <si>
    <t>NR/01102023/25122043/GNA_MEJA_DELHI</t>
  </si>
  <si>
    <t>NR/01052024/31052024/IEX-240323-06617_1</t>
  </si>
  <si>
    <t>NR/01052024/31052024/IEX_240415_00115_1</t>
  </si>
  <si>
    <t>NR/01052024/31052024/MC120240501NR23436</t>
  </si>
  <si>
    <t>NR/01052024/31052024/M20240501NR23406</t>
  </si>
  <si>
    <t>NR/01052024/31052024/DC20240501NR23728</t>
  </si>
  <si>
    <t>NR/01052024/31052024/IEX_240416_00120_1</t>
  </si>
  <si>
    <t>NR/01052024/31052024/DC20240501NR23726</t>
  </si>
  <si>
    <t>NR/01052024/31052024/DC20240501NR23727</t>
  </si>
  <si>
    <t>SBSRPC11PL_BKN</t>
  </si>
  <si>
    <t>NR/01102023/02012046/L_NR_2021_17</t>
  </si>
  <si>
    <t>NAVABHARATVL</t>
  </si>
  <si>
    <t>NR/16042024/31052024/IEX_240323_06618</t>
  </si>
  <si>
    <t>NR/01052024/31052024/IEX-240324-06625_1</t>
  </si>
  <si>
    <t>MPL</t>
  </si>
  <si>
    <t>NR/01102023/23072042/L_NR_2012_04</t>
  </si>
  <si>
    <t>JITPL</t>
  </si>
  <si>
    <t>NR/01052024/31052024/NDMC/D-37/EE(Power)/2024</t>
  </si>
  <si>
    <t>NR/01052024/31052024/DC20240501NR23735</t>
  </si>
  <si>
    <t>NR/01052024/31052024/2-R1</t>
  </si>
  <si>
    <t>CHANJUII</t>
  </si>
  <si>
    <t>NR/01042024/30062024/NOC/HPSLDC/NR/2024/41758</t>
  </si>
  <si>
    <t>UPPCL-EDWPCL12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</si>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</sst>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156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156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156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156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158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158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158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250</v>
          </cell>
          <cell r="C37">
            <v>20</v>
          </cell>
          <cell r="D37">
            <v>20</v>
          </cell>
          <cell r="E37">
            <v>0</v>
          </cell>
          <cell r="H37">
            <v>156</v>
          </cell>
          <cell r="I37">
            <v>20</v>
          </cell>
          <cell r="J37">
            <v>0</v>
          </cell>
          <cell r="K37">
            <v>0</v>
          </cell>
        </row>
        <row r="38">
          <cell r="B38">
            <v>250</v>
          </cell>
          <cell r="C38">
            <v>20</v>
          </cell>
          <cell r="D38">
            <v>20</v>
          </cell>
          <cell r="E38">
            <v>0</v>
          </cell>
          <cell r="H38">
            <v>156</v>
          </cell>
          <cell r="I38">
            <v>20</v>
          </cell>
          <cell r="J38">
            <v>0</v>
          </cell>
          <cell r="K38">
            <v>0</v>
          </cell>
        </row>
        <row r="39">
          <cell r="B39">
            <v>250</v>
          </cell>
          <cell r="C39">
            <v>20</v>
          </cell>
          <cell r="D39">
            <v>20</v>
          </cell>
          <cell r="E39">
            <v>0</v>
          </cell>
          <cell r="H39">
            <v>156</v>
          </cell>
          <cell r="I39">
            <v>20</v>
          </cell>
          <cell r="J39">
            <v>0</v>
          </cell>
          <cell r="K39">
            <v>0</v>
          </cell>
        </row>
        <row r="40">
          <cell r="B40">
            <v>230</v>
          </cell>
          <cell r="C40">
            <v>40</v>
          </cell>
          <cell r="D40">
            <v>20</v>
          </cell>
          <cell r="E40">
            <v>0</v>
          </cell>
          <cell r="H40">
            <v>156</v>
          </cell>
          <cell r="I40">
            <v>40</v>
          </cell>
          <cell r="J40">
            <v>0</v>
          </cell>
          <cell r="K40">
            <v>0</v>
          </cell>
        </row>
        <row r="41">
          <cell r="B41">
            <v>230</v>
          </cell>
          <cell r="C41">
            <v>40</v>
          </cell>
          <cell r="D41">
            <v>20</v>
          </cell>
          <cell r="E41">
            <v>0</v>
          </cell>
          <cell r="H41">
            <v>156</v>
          </cell>
          <cell r="I41">
            <v>40</v>
          </cell>
          <cell r="J41">
            <v>0</v>
          </cell>
          <cell r="K41">
            <v>0</v>
          </cell>
        </row>
        <row r="42">
          <cell r="B42">
            <v>210</v>
          </cell>
          <cell r="C42">
            <v>60</v>
          </cell>
          <cell r="D42">
            <v>20</v>
          </cell>
          <cell r="E42">
            <v>0</v>
          </cell>
          <cell r="H42">
            <v>156</v>
          </cell>
          <cell r="I42">
            <v>60</v>
          </cell>
          <cell r="J42">
            <v>0</v>
          </cell>
          <cell r="K42">
            <v>0</v>
          </cell>
        </row>
        <row r="43">
          <cell r="B43">
            <v>210</v>
          </cell>
          <cell r="C43">
            <v>60</v>
          </cell>
          <cell r="D43">
            <v>20</v>
          </cell>
          <cell r="E43">
            <v>0</v>
          </cell>
          <cell r="H43">
            <v>210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270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270</v>
          </cell>
          <cell r="I45">
            <v>0</v>
          </cell>
          <cell r="J45">
            <v>20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270</v>
          </cell>
          <cell r="I46">
            <v>0</v>
          </cell>
          <cell r="J46">
            <v>20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270</v>
          </cell>
          <cell r="I47">
            <v>0</v>
          </cell>
          <cell r="J47">
            <v>20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270</v>
          </cell>
          <cell r="I48">
            <v>0</v>
          </cell>
          <cell r="J48">
            <v>20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200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200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156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156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156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156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156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156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156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156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156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156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156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156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156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156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156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156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156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156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160</v>
          </cell>
          <cell r="C69">
            <v>95</v>
          </cell>
          <cell r="D69">
            <v>20</v>
          </cell>
          <cell r="E69">
            <v>0</v>
          </cell>
          <cell r="H69">
            <v>0</v>
          </cell>
          <cell r="I69">
            <v>95</v>
          </cell>
          <cell r="J69">
            <v>0</v>
          </cell>
          <cell r="K69">
            <v>0</v>
          </cell>
        </row>
        <row r="70">
          <cell r="B70">
            <v>160</v>
          </cell>
          <cell r="C70">
            <v>95</v>
          </cell>
          <cell r="D70">
            <v>20</v>
          </cell>
          <cell r="E70">
            <v>0</v>
          </cell>
          <cell r="H70">
            <v>0</v>
          </cell>
          <cell r="I70">
            <v>95</v>
          </cell>
          <cell r="J70">
            <v>0</v>
          </cell>
          <cell r="K70">
            <v>0</v>
          </cell>
        </row>
        <row r="71">
          <cell r="B71">
            <v>160</v>
          </cell>
          <cell r="C71">
            <v>95</v>
          </cell>
          <cell r="D71">
            <v>20</v>
          </cell>
          <cell r="E71">
            <v>0</v>
          </cell>
          <cell r="H71">
            <v>0</v>
          </cell>
          <cell r="I71">
            <v>95</v>
          </cell>
          <cell r="J71">
            <v>0</v>
          </cell>
          <cell r="K71">
            <v>0</v>
          </cell>
        </row>
        <row r="72">
          <cell r="B72">
            <v>160</v>
          </cell>
          <cell r="C72">
            <v>95</v>
          </cell>
          <cell r="D72">
            <v>20</v>
          </cell>
          <cell r="E72">
            <v>0</v>
          </cell>
          <cell r="H72">
            <v>0</v>
          </cell>
          <cell r="I72">
            <v>95</v>
          </cell>
          <cell r="J72">
            <v>0</v>
          </cell>
          <cell r="K72">
            <v>0</v>
          </cell>
        </row>
        <row r="73">
          <cell r="B73">
            <v>160</v>
          </cell>
          <cell r="C73">
            <v>95</v>
          </cell>
          <cell r="D73">
            <v>20</v>
          </cell>
          <cell r="E73">
            <v>0</v>
          </cell>
          <cell r="H73">
            <v>0</v>
          </cell>
          <cell r="I73">
            <v>95</v>
          </cell>
          <cell r="J73">
            <v>0</v>
          </cell>
          <cell r="K73">
            <v>0</v>
          </cell>
        </row>
        <row r="74">
          <cell r="B74">
            <v>160</v>
          </cell>
          <cell r="C74">
            <v>95</v>
          </cell>
          <cell r="D74">
            <v>20</v>
          </cell>
          <cell r="E74">
            <v>0</v>
          </cell>
          <cell r="H74">
            <v>0</v>
          </cell>
          <cell r="I74">
            <v>95</v>
          </cell>
          <cell r="J74">
            <v>0</v>
          </cell>
          <cell r="K74">
            <v>0</v>
          </cell>
        </row>
        <row r="75">
          <cell r="B75">
            <v>160</v>
          </cell>
          <cell r="C75">
            <v>95</v>
          </cell>
          <cell r="D75">
            <v>20</v>
          </cell>
          <cell r="E75">
            <v>0</v>
          </cell>
          <cell r="H75">
            <v>0</v>
          </cell>
          <cell r="I75">
            <v>95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156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156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156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156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156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200</v>
          </cell>
          <cell r="D81">
            <v>0</v>
          </cell>
          <cell r="E81">
            <v>0</v>
          </cell>
          <cell r="H81">
            <v>0</v>
          </cell>
          <cell r="I81">
            <v>98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200</v>
          </cell>
          <cell r="D82">
            <v>0</v>
          </cell>
          <cell r="E82">
            <v>0</v>
          </cell>
          <cell r="H82">
            <v>0</v>
          </cell>
          <cell r="I82">
            <v>98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200</v>
          </cell>
          <cell r="D83">
            <v>0</v>
          </cell>
          <cell r="E83">
            <v>0</v>
          </cell>
          <cell r="H83">
            <v>0</v>
          </cell>
          <cell r="I83">
            <v>98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200</v>
          </cell>
          <cell r="D84">
            <v>0</v>
          </cell>
          <cell r="E84">
            <v>0</v>
          </cell>
          <cell r="H84">
            <v>0</v>
          </cell>
          <cell r="I84">
            <v>98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200</v>
          </cell>
          <cell r="D85">
            <v>0</v>
          </cell>
          <cell r="E85">
            <v>0</v>
          </cell>
          <cell r="H85">
            <v>0</v>
          </cell>
          <cell r="I85">
            <v>98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200</v>
          </cell>
          <cell r="D86">
            <v>0</v>
          </cell>
          <cell r="E86">
            <v>0</v>
          </cell>
          <cell r="H86">
            <v>0</v>
          </cell>
          <cell r="I86">
            <v>98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200</v>
          </cell>
          <cell r="D87">
            <v>0</v>
          </cell>
          <cell r="E87">
            <v>0</v>
          </cell>
          <cell r="H87">
            <v>0</v>
          </cell>
          <cell r="I87">
            <v>98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200</v>
          </cell>
          <cell r="D88">
            <v>0</v>
          </cell>
          <cell r="E88">
            <v>0</v>
          </cell>
          <cell r="H88">
            <v>0</v>
          </cell>
          <cell r="I88">
            <v>98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200</v>
          </cell>
          <cell r="D89">
            <v>0</v>
          </cell>
          <cell r="E89">
            <v>0</v>
          </cell>
          <cell r="H89">
            <v>0</v>
          </cell>
          <cell r="I89">
            <v>98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200</v>
          </cell>
          <cell r="D90">
            <v>0</v>
          </cell>
          <cell r="E90">
            <v>0</v>
          </cell>
          <cell r="H90">
            <v>0</v>
          </cell>
          <cell r="I90">
            <v>98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200</v>
          </cell>
          <cell r="D91">
            <v>0</v>
          </cell>
          <cell r="E91">
            <v>0</v>
          </cell>
          <cell r="H91">
            <v>0</v>
          </cell>
          <cell r="I91">
            <v>98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200</v>
          </cell>
          <cell r="D92">
            <v>0</v>
          </cell>
          <cell r="E92">
            <v>0</v>
          </cell>
          <cell r="H92">
            <v>0</v>
          </cell>
          <cell r="I92">
            <v>98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200</v>
          </cell>
          <cell r="D93">
            <v>0</v>
          </cell>
          <cell r="E93">
            <v>0</v>
          </cell>
          <cell r="H93">
            <v>0</v>
          </cell>
          <cell r="I93">
            <v>98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200</v>
          </cell>
          <cell r="D94">
            <v>0</v>
          </cell>
          <cell r="E94">
            <v>0</v>
          </cell>
          <cell r="H94">
            <v>0</v>
          </cell>
          <cell r="I94">
            <v>98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200</v>
          </cell>
          <cell r="D95">
            <v>0</v>
          </cell>
          <cell r="E95">
            <v>0</v>
          </cell>
          <cell r="H95">
            <v>0</v>
          </cell>
          <cell r="I95">
            <v>98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0</v>
          </cell>
          <cell r="I96">
            <v>98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156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156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156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156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36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36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36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36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36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36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36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36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36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36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36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36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36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36</v>
          </cell>
          <cell r="C18">
            <v>30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36</v>
          </cell>
          <cell r="C19">
            <v>30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36</v>
          </cell>
          <cell r="C20">
            <v>30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36</v>
          </cell>
          <cell r="C21">
            <v>30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36</v>
          </cell>
          <cell r="C22">
            <v>30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36</v>
          </cell>
          <cell r="C23">
            <v>30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36</v>
          </cell>
          <cell r="C24">
            <v>30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36</v>
          </cell>
          <cell r="C25">
            <v>30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36</v>
          </cell>
          <cell r="C26">
            <v>30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36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36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36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36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36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36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36</v>
          </cell>
          <cell r="C33">
            <v>30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36</v>
          </cell>
          <cell r="C34">
            <v>30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36</v>
          </cell>
          <cell r="C35">
            <v>30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36</v>
          </cell>
          <cell r="C36">
            <v>30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36</v>
          </cell>
          <cell r="C37">
            <v>30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36</v>
          </cell>
          <cell r="C38">
            <v>30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36</v>
          </cell>
          <cell r="C39">
            <v>30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36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36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36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36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36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36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25</v>
          </cell>
          <cell r="J45">
            <v>0</v>
          </cell>
          <cell r="K45">
            <v>0</v>
          </cell>
        </row>
        <row r="46">
          <cell r="B46">
            <v>36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25</v>
          </cell>
          <cell r="J46">
            <v>0</v>
          </cell>
          <cell r="K46">
            <v>0</v>
          </cell>
        </row>
        <row r="47">
          <cell r="B47">
            <v>36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25</v>
          </cell>
          <cell r="J47">
            <v>0</v>
          </cell>
          <cell r="K47">
            <v>0</v>
          </cell>
        </row>
        <row r="48">
          <cell r="B48">
            <v>36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25</v>
          </cell>
          <cell r="J48">
            <v>0</v>
          </cell>
          <cell r="K48">
            <v>0</v>
          </cell>
        </row>
        <row r="49">
          <cell r="B49">
            <v>36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25</v>
          </cell>
          <cell r="J49">
            <v>0</v>
          </cell>
          <cell r="K49">
            <v>0</v>
          </cell>
        </row>
        <row r="50">
          <cell r="B50">
            <v>36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25</v>
          </cell>
          <cell r="J50">
            <v>0</v>
          </cell>
          <cell r="K50">
            <v>0</v>
          </cell>
        </row>
        <row r="51">
          <cell r="B51">
            <v>36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25</v>
          </cell>
          <cell r="J51">
            <v>0</v>
          </cell>
          <cell r="K51">
            <v>0</v>
          </cell>
        </row>
        <row r="52">
          <cell r="B52">
            <v>36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25</v>
          </cell>
          <cell r="J52">
            <v>0</v>
          </cell>
          <cell r="K52">
            <v>0</v>
          </cell>
        </row>
        <row r="53">
          <cell r="B53">
            <v>36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25</v>
          </cell>
          <cell r="J53">
            <v>0</v>
          </cell>
          <cell r="K53">
            <v>0</v>
          </cell>
        </row>
        <row r="54">
          <cell r="B54">
            <v>36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25</v>
          </cell>
          <cell r="J54">
            <v>0</v>
          </cell>
          <cell r="K54">
            <v>0</v>
          </cell>
        </row>
        <row r="55">
          <cell r="B55">
            <v>36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25</v>
          </cell>
          <cell r="J55">
            <v>0</v>
          </cell>
          <cell r="K55">
            <v>0</v>
          </cell>
        </row>
        <row r="56">
          <cell r="B56">
            <v>36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25</v>
          </cell>
          <cell r="J56">
            <v>0</v>
          </cell>
          <cell r="K56">
            <v>0</v>
          </cell>
        </row>
        <row r="57">
          <cell r="B57">
            <v>36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25</v>
          </cell>
          <cell r="J57">
            <v>0</v>
          </cell>
          <cell r="K57">
            <v>0</v>
          </cell>
        </row>
        <row r="58">
          <cell r="B58">
            <v>36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25</v>
          </cell>
          <cell r="J58">
            <v>0</v>
          </cell>
          <cell r="K58">
            <v>0</v>
          </cell>
        </row>
        <row r="59">
          <cell r="B59">
            <v>36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25</v>
          </cell>
          <cell r="J59">
            <v>0</v>
          </cell>
          <cell r="K59">
            <v>0</v>
          </cell>
        </row>
        <row r="60">
          <cell r="B60">
            <v>36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25</v>
          </cell>
          <cell r="J60">
            <v>0</v>
          </cell>
          <cell r="K60">
            <v>0</v>
          </cell>
        </row>
        <row r="61">
          <cell r="B61">
            <v>36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25</v>
          </cell>
          <cell r="J61">
            <v>0</v>
          </cell>
          <cell r="K61">
            <v>0</v>
          </cell>
        </row>
        <row r="62">
          <cell r="B62">
            <v>36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25</v>
          </cell>
          <cell r="J62">
            <v>0</v>
          </cell>
          <cell r="K62">
            <v>0</v>
          </cell>
        </row>
        <row r="63">
          <cell r="B63">
            <v>36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25</v>
          </cell>
          <cell r="J63">
            <v>0</v>
          </cell>
          <cell r="K63">
            <v>0</v>
          </cell>
        </row>
        <row r="64">
          <cell r="B64">
            <v>36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25</v>
          </cell>
          <cell r="J64">
            <v>0</v>
          </cell>
          <cell r="K64">
            <v>0</v>
          </cell>
        </row>
        <row r="65">
          <cell r="B65">
            <v>66</v>
          </cell>
          <cell r="C65">
            <v>24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36</v>
          </cell>
          <cell r="C66">
            <v>25</v>
          </cell>
          <cell r="D66">
            <v>0</v>
          </cell>
          <cell r="E66">
            <v>0</v>
          </cell>
          <cell r="H66">
            <v>34</v>
          </cell>
          <cell r="I66">
            <v>25</v>
          </cell>
          <cell r="J66">
            <v>0</v>
          </cell>
          <cell r="K66">
            <v>0</v>
          </cell>
        </row>
        <row r="67">
          <cell r="B67">
            <v>36</v>
          </cell>
          <cell r="C67">
            <v>25</v>
          </cell>
          <cell r="D67">
            <v>0</v>
          </cell>
          <cell r="E67">
            <v>0</v>
          </cell>
          <cell r="H67">
            <v>34</v>
          </cell>
          <cell r="I67">
            <v>25</v>
          </cell>
          <cell r="J67">
            <v>0</v>
          </cell>
          <cell r="K67">
            <v>0</v>
          </cell>
        </row>
        <row r="68">
          <cell r="B68">
            <v>36</v>
          </cell>
          <cell r="C68">
            <v>25</v>
          </cell>
          <cell r="D68">
            <v>0</v>
          </cell>
          <cell r="E68">
            <v>0</v>
          </cell>
          <cell r="H68">
            <v>34</v>
          </cell>
          <cell r="I68">
            <v>25</v>
          </cell>
          <cell r="J68">
            <v>0</v>
          </cell>
          <cell r="K68">
            <v>0</v>
          </cell>
        </row>
        <row r="69">
          <cell r="B69">
            <v>66</v>
          </cell>
          <cell r="C69">
            <v>24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66</v>
          </cell>
          <cell r="C70">
            <v>24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36</v>
          </cell>
          <cell r="C71">
            <v>25</v>
          </cell>
          <cell r="D71">
            <v>0</v>
          </cell>
          <cell r="E71">
            <v>0</v>
          </cell>
          <cell r="H71">
            <v>34</v>
          </cell>
          <cell r="I71">
            <v>25</v>
          </cell>
          <cell r="J71">
            <v>0</v>
          </cell>
          <cell r="K71">
            <v>0</v>
          </cell>
        </row>
        <row r="72">
          <cell r="B72">
            <v>36</v>
          </cell>
          <cell r="C72">
            <v>25</v>
          </cell>
          <cell r="D72">
            <v>0</v>
          </cell>
          <cell r="E72">
            <v>0</v>
          </cell>
          <cell r="H72">
            <v>34</v>
          </cell>
          <cell r="I72">
            <v>25</v>
          </cell>
          <cell r="J72">
            <v>0</v>
          </cell>
          <cell r="K72">
            <v>0</v>
          </cell>
        </row>
        <row r="73">
          <cell r="B73">
            <v>36</v>
          </cell>
          <cell r="C73">
            <v>56</v>
          </cell>
          <cell r="D73">
            <v>0</v>
          </cell>
          <cell r="E73">
            <v>0</v>
          </cell>
          <cell r="H73">
            <v>34</v>
          </cell>
          <cell r="I73">
            <v>25</v>
          </cell>
          <cell r="J73">
            <v>0</v>
          </cell>
          <cell r="K73">
            <v>0</v>
          </cell>
        </row>
        <row r="74">
          <cell r="B74">
            <v>36</v>
          </cell>
          <cell r="C74">
            <v>56</v>
          </cell>
          <cell r="D74">
            <v>0</v>
          </cell>
          <cell r="E74">
            <v>0</v>
          </cell>
          <cell r="H74">
            <v>34</v>
          </cell>
          <cell r="I74">
            <v>25</v>
          </cell>
          <cell r="J74">
            <v>0</v>
          </cell>
          <cell r="K74">
            <v>0</v>
          </cell>
        </row>
        <row r="75">
          <cell r="B75">
            <v>90</v>
          </cell>
          <cell r="C75">
            <v>0</v>
          </cell>
          <cell r="D75">
            <v>0</v>
          </cell>
          <cell r="E75">
            <v>0</v>
          </cell>
          <cell r="H75">
            <v>64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90</v>
          </cell>
          <cell r="C76">
            <v>0</v>
          </cell>
          <cell r="D76">
            <v>0</v>
          </cell>
          <cell r="E76">
            <v>0</v>
          </cell>
          <cell r="H76">
            <v>69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90</v>
          </cell>
          <cell r="C77">
            <v>0</v>
          </cell>
          <cell r="D77">
            <v>0</v>
          </cell>
          <cell r="E77">
            <v>0</v>
          </cell>
          <cell r="H77">
            <v>69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90</v>
          </cell>
          <cell r="C78">
            <v>0</v>
          </cell>
          <cell r="D78">
            <v>0</v>
          </cell>
          <cell r="E78">
            <v>0</v>
          </cell>
          <cell r="H78">
            <v>69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90</v>
          </cell>
          <cell r="C79">
            <v>0</v>
          </cell>
          <cell r="D79">
            <v>0</v>
          </cell>
          <cell r="E79">
            <v>0</v>
          </cell>
          <cell r="H79">
            <v>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90</v>
          </cell>
          <cell r="C80">
            <v>0</v>
          </cell>
          <cell r="D80">
            <v>0</v>
          </cell>
          <cell r="E80">
            <v>0</v>
          </cell>
          <cell r="H80">
            <v>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90</v>
          </cell>
          <cell r="C81">
            <v>0</v>
          </cell>
          <cell r="D81">
            <v>0</v>
          </cell>
          <cell r="E81">
            <v>0</v>
          </cell>
          <cell r="H81">
            <v>30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90</v>
          </cell>
          <cell r="C82">
            <v>0</v>
          </cell>
          <cell r="D82">
            <v>0</v>
          </cell>
          <cell r="E82">
            <v>0</v>
          </cell>
          <cell r="H82">
            <v>85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36</v>
          </cell>
          <cell r="C83">
            <v>54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36</v>
          </cell>
          <cell r="C84">
            <v>54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36</v>
          </cell>
          <cell r="C85">
            <v>54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36</v>
          </cell>
          <cell r="C86">
            <v>54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36</v>
          </cell>
          <cell r="C87">
            <v>54</v>
          </cell>
          <cell r="D87">
            <v>0</v>
          </cell>
          <cell r="E87">
            <v>0</v>
          </cell>
          <cell r="H87">
            <v>34</v>
          </cell>
          <cell r="I87">
            <v>25</v>
          </cell>
          <cell r="J87">
            <v>0</v>
          </cell>
          <cell r="K87">
            <v>0</v>
          </cell>
        </row>
        <row r="88">
          <cell r="B88">
            <v>36</v>
          </cell>
          <cell r="C88">
            <v>54</v>
          </cell>
          <cell r="D88">
            <v>0</v>
          </cell>
          <cell r="E88">
            <v>0</v>
          </cell>
          <cell r="H88">
            <v>34</v>
          </cell>
          <cell r="I88">
            <v>25</v>
          </cell>
          <cell r="J88">
            <v>0</v>
          </cell>
          <cell r="K88">
            <v>0</v>
          </cell>
        </row>
        <row r="89">
          <cell r="B89">
            <v>36</v>
          </cell>
          <cell r="C89">
            <v>54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36</v>
          </cell>
          <cell r="C90">
            <v>54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36</v>
          </cell>
          <cell r="C91">
            <v>54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36</v>
          </cell>
          <cell r="C92">
            <v>54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36</v>
          </cell>
          <cell r="C93">
            <v>54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36</v>
          </cell>
          <cell r="C94">
            <v>54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36</v>
          </cell>
          <cell r="C95">
            <v>54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36</v>
          </cell>
          <cell r="C96">
            <v>54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36</v>
          </cell>
          <cell r="C97">
            <v>54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36</v>
          </cell>
          <cell r="C98">
            <v>54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36</v>
          </cell>
          <cell r="C99">
            <v>54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36</v>
          </cell>
          <cell r="C100">
            <v>54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271.68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246.68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217.68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196.68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970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970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970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970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970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970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970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970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282.18400000000003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297.79399999999998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45413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288</v>
      </c>
    </row>
    <row r="9" spans="1:3">
      <c r="A9" s="46" t="s">
        <v>447</v>
      </c>
      <c r="B9" s="204">
        <v>45422.544074074074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45413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21</v>
      </c>
      <c r="C3" s="202">
        <v>21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8.7612000000000005</v>
      </c>
      <c r="J3" s="21">
        <f>C3*E3/100</f>
        <v>4.8992999999999993</v>
      </c>
      <c r="K3" s="21">
        <f>C3*F3/100</f>
        <v>6.3189000000000002</v>
      </c>
      <c r="L3" s="21">
        <f>C3*G3/100</f>
        <v>1.0206</v>
      </c>
      <c r="M3" s="156">
        <f>SUM(I3:L3)</f>
        <v>21</v>
      </c>
      <c r="N3" s="22"/>
      <c r="P3" s="37">
        <f t="shared" ref="P3:P34" si="1">I3</f>
        <v>8.7612000000000005</v>
      </c>
      <c r="Q3" s="37">
        <f t="shared" ref="Q3:Q34" si="2">J3</f>
        <v>4.8992999999999993</v>
      </c>
      <c r="R3" s="37">
        <f t="shared" ref="R3:R34" si="3">K3</f>
        <v>6.3189000000000002</v>
      </c>
      <c r="S3" s="37">
        <f t="shared" ref="S3:S34" si="4">L3</f>
        <v>1.0206</v>
      </c>
      <c r="T3" s="37">
        <f>SUM(P3:S3)</f>
        <v>21</v>
      </c>
    </row>
    <row r="4" spans="1:20">
      <c r="A4" s="8" t="s">
        <v>46</v>
      </c>
      <c r="B4" s="202">
        <v>18</v>
      </c>
      <c r="C4" s="202">
        <v>18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7.5096000000000007</v>
      </c>
      <c r="J4" s="21">
        <f t="shared" ref="J4:J67" si="6">C4*E4/100</f>
        <v>4.1993999999999998</v>
      </c>
      <c r="K4" s="21">
        <f t="shared" ref="K4:K67" si="7">C4*F4/100</f>
        <v>5.4161999999999999</v>
      </c>
      <c r="L4" s="21">
        <f t="shared" ref="L4:L67" si="8">C4*G4/100</f>
        <v>0.87480000000000002</v>
      </c>
      <c r="M4" s="157">
        <f t="shared" ref="M4:M67" si="9">SUM(I4:L4)</f>
        <v>18</v>
      </c>
      <c r="N4" s="22"/>
      <c r="P4" s="37">
        <f t="shared" si="1"/>
        <v>7.5096000000000007</v>
      </c>
      <c r="Q4" s="37">
        <f t="shared" si="2"/>
        <v>4.1993999999999998</v>
      </c>
      <c r="R4" s="37">
        <f t="shared" si="3"/>
        <v>5.4161999999999999</v>
      </c>
      <c r="S4" s="37">
        <f t="shared" si="4"/>
        <v>0.87480000000000002</v>
      </c>
      <c r="T4" s="37">
        <f t="shared" ref="T4:T67" si="10">SUM(P4:S4)</f>
        <v>18</v>
      </c>
    </row>
    <row r="5" spans="1:20">
      <c r="A5" s="8" t="s">
        <v>47</v>
      </c>
      <c r="B5" s="202">
        <v>14</v>
      </c>
      <c r="C5" s="202">
        <v>14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5.8407999999999989</v>
      </c>
      <c r="J5" s="21">
        <f t="shared" si="6"/>
        <v>3.2662</v>
      </c>
      <c r="K5" s="21">
        <f t="shared" si="7"/>
        <v>4.2126000000000001</v>
      </c>
      <c r="L5" s="21">
        <f t="shared" si="8"/>
        <v>0.68040000000000012</v>
      </c>
      <c r="M5" s="157">
        <f t="shared" si="9"/>
        <v>14</v>
      </c>
      <c r="N5" s="22"/>
      <c r="P5" s="37">
        <f t="shared" si="1"/>
        <v>5.8407999999999989</v>
      </c>
      <c r="Q5" s="37">
        <f t="shared" si="2"/>
        <v>3.2662</v>
      </c>
      <c r="R5" s="37">
        <f t="shared" si="3"/>
        <v>4.2126000000000001</v>
      </c>
      <c r="S5" s="37">
        <f t="shared" si="4"/>
        <v>0.68040000000000012</v>
      </c>
      <c r="T5" s="37">
        <f t="shared" si="10"/>
        <v>14</v>
      </c>
    </row>
    <row r="6" spans="1:20">
      <c r="A6" s="8" t="s">
        <v>48</v>
      </c>
      <c r="B6" s="202">
        <v>13</v>
      </c>
      <c r="C6" s="202">
        <v>13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5.4236000000000004</v>
      </c>
      <c r="J6" s="21">
        <f t="shared" si="6"/>
        <v>3.0328999999999997</v>
      </c>
      <c r="K6" s="21">
        <f t="shared" si="7"/>
        <v>3.9117000000000002</v>
      </c>
      <c r="L6" s="21">
        <f t="shared" si="8"/>
        <v>0.63180000000000003</v>
      </c>
      <c r="M6" s="157">
        <f t="shared" si="9"/>
        <v>13</v>
      </c>
      <c r="N6" s="22"/>
      <c r="P6" s="37">
        <f t="shared" si="1"/>
        <v>5.4236000000000004</v>
      </c>
      <c r="Q6" s="37">
        <f t="shared" si="2"/>
        <v>3.0328999999999997</v>
      </c>
      <c r="R6" s="37">
        <f t="shared" si="3"/>
        <v>3.9117000000000002</v>
      </c>
      <c r="S6" s="37">
        <f t="shared" si="4"/>
        <v>0.63180000000000003</v>
      </c>
      <c r="T6" s="37">
        <f t="shared" si="10"/>
        <v>13</v>
      </c>
    </row>
    <row r="7" spans="1:20">
      <c r="A7" s="8" t="s">
        <v>49</v>
      </c>
      <c r="B7" s="202">
        <v>13.5</v>
      </c>
      <c r="C7" s="202">
        <v>13.5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5.6322000000000001</v>
      </c>
      <c r="J7" s="21">
        <f t="shared" si="6"/>
        <v>3.1495499999999996</v>
      </c>
      <c r="K7" s="21">
        <f t="shared" si="7"/>
        <v>4.0621499999999999</v>
      </c>
      <c r="L7" s="21">
        <f t="shared" si="8"/>
        <v>0.65610000000000002</v>
      </c>
      <c r="M7" s="157">
        <f t="shared" si="9"/>
        <v>13.499999999999998</v>
      </c>
      <c r="N7" s="22"/>
      <c r="P7" s="37">
        <f t="shared" si="1"/>
        <v>5.6322000000000001</v>
      </c>
      <c r="Q7" s="37">
        <f t="shared" si="2"/>
        <v>3.1495499999999996</v>
      </c>
      <c r="R7" s="37">
        <f t="shared" si="3"/>
        <v>4.0621499999999999</v>
      </c>
      <c r="S7" s="37">
        <f t="shared" si="4"/>
        <v>0.65610000000000002</v>
      </c>
      <c r="T7" s="37">
        <f t="shared" si="10"/>
        <v>13.499999999999998</v>
      </c>
    </row>
    <row r="8" spans="1:20">
      <c r="A8" s="8" t="s">
        <v>50</v>
      </c>
      <c r="B8" s="202">
        <v>18</v>
      </c>
      <c r="C8" s="202">
        <v>18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7.5096000000000007</v>
      </c>
      <c r="J8" s="21">
        <f t="shared" si="6"/>
        <v>4.1993999999999998</v>
      </c>
      <c r="K8" s="21">
        <f t="shared" si="7"/>
        <v>5.4161999999999999</v>
      </c>
      <c r="L8" s="21">
        <f t="shared" si="8"/>
        <v>0.87480000000000002</v>
      </c>
      <c r="M8" s="157">
        <f t="shared" si="9"/>
        <v>18</v>
      </c>
      <c r="N8" s="22"/>
      <c r="P8" s="37">
        <f t="shared" si="1"/>
        <v>7.5096000000000007</v>
      </c>
      <c r="Q8" s="37">
        <f t="shared" si="2"/>
        <v>4.1993999999999998</v>
      </c>
      <c r="R8" s="37">
        <f t="shared" si="3"/>
        <v>5.4161999999999999</v>
      </c>
      <c r="S8" s="37">
        <f t="shared" si="4"/>
        <v>0.87480000000000002</v>
      </c>
      <c r="T8" s="37">
        <f t="shared" si="10"/>
        <v>18</v>
      </c>
    </row>
    <row r="9" spans="1:20">
      <c r="A9" s="8" t="s">
        <v>51</v>
      </c>
      <c r="B9" s="202">
        <v>26.5</v>
      </c>
      <c r="C9" s="202">
        <v>26.5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11.0558</v>
      </c>
      <c r="J9" s="21">
        <f t="shared" si="6"/>
        <v>6.1824500000000002</v>
      </c>
      <c r="K9" s="21">
        <f t="shared" si="7"/>
        <v>7.9738499999999997</v>
      </c>
      <c r="L9" s="21">
        <f t="shared" si="8"/>
        <v>1.2879000000000003</v>
      </c>
      <c r="M9" s="157">
        <f t="shared" si="9"/>
        <v>26.5</v>
      </c>
      <c r="N9" s="22"/>
      <c r="P9" s="37">
        <f t="shared" si="1"/>
        <v>11.0558</v>
      </c>
      <c r="Q9" s="37">
        <f t="shared" si="2"/>
        <v>6.1824500000000002</v>
      </c>
      <c r="R9" s="37">
        <f t="shared" si="3"/>
        <v>7.9738499999999997</v>
      </c>
      <c r="S9" s="37">
        <f t="shared" si="4"/>
        <v>1.2879000000000003</v>
      </c>
      <c r="T9" s="37">
        <f t="shared" si="10"/>
        <v>26.5</v>
      </c>
    </row>
    <row r="10" spans="1:20">
      <c r="A10" s="8" t="s">
        <v>52</v>
      </c>
      <c r="B10" s="202">
        <v>26.5</v>
      </c>
      <c r="C10" s="202">
        <v>26.5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11.0558</v>
      </c>
      <c r="J10" s="21">
        <f t="shared" si="6"/>
        <v>6.1824500000000002</v>
      </c>
      <c r="K10" s="21">
        <f t="shared" si="7"/>
        <v>7.9738499999999997</v>
      </c>
      <c r="L10" s="21">
        <f t="shared" si="8"/>
        <v>1.2879000000000003</v>
      </c>
      <c r="M10" s="157">
        <f t="shared" si="9"/>
        <v>26.5</v>
      </c>
      <c r="N10" s="22"/>
      <c r="P10" s="37">
        <f t="shared" si="1"/>
        <v>11.0558</v>
      </c>
      <c r="Q10" s="37">
        <f t="shared" si="2"/>
        <v>6.1824500000000002</v>
      </c>
      <c r="R10" s="37">
        <f t="shared" si="3"/>
        <v>7.9738499999999997</v>
      </c>
      <c r="S10" s="37">
        <f t="shared" si="4"/>
        <v>1.2879000000000003</v>
      </c>
      <c r="T10" s="37">
        <f t="shared" si="10"/>
        <v>26.5</v>
      </c>
    </row>
    <row r="11" spans="1:20">
      <c r="A11" s="8" t="s">
        <v>53</v>
      </c>
      <c r="B11" s="202">
        <v>26.5</v>
      </c>
      <c r="C11" s="202">
        <v>26.5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11.0558</v>
      </c>
      <c r="J11" s="21">
        <f t="shared" si="6"/>
        <v>6.1824500000000002</v>
      </c>
      <c r="K11" s="21">
        <f t="shared" si="7"/>
        <v>7.9738499999999997</v>
      </c>
      <c r="L11" s="21">
        <f t="shared" si="8"/>
        <v>1.2879000000000003</v>
      </c>
      <c r="M11" s="157">
        <f t="shared" si="9"/>
        <v>26.5</v>
      </c>
      <c r="N11" s="22"/>
      <c r="P11" s="37">
        <f t="shared" si="1"/>
        <v>11.0558</v>
      </c>
      <c r="Q11" s="37">
        <f t="shared" si="2"/>
        <v>6.1824500000000002</v>
      </c>
      <c r="R11" s="37">
        <f t="shared" si="3"/>
        <v>7.9738499999999997</v>
      </c>
      <c r="S11" s="37">
        <f t="shared" si="4"/>
        <v>1.2879000000000003</v>
      </c>
      <c r="T11" s="37">
        <f t="shared" si="10"/>
        <v>26.5</v>
      </c>
    </row>
    <row r="12" spans="1:20">
      <c r="A12" s="8" t="s">
        <v>54</v>
      </c>
      <c r="B12" s="202">
        <v>26.5</v>
      </c>
      <c r="C12" s="202">
        <v>26.5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11.0558</v>
      </c>
      <c r="J12" s="21">
        <f t="shared" si="6"/>
        <v>6.1824500000000002</v>
      </c>
      <c r="K12" s="21">
        <f t="shared" si="7"/>
        <v>7.9738499999999997</v>
      </c>
      <c r="L12" s="21">
        <f t="shared" si="8"/>
        <v>1.2879000000000003</v>
      </c>
      <c r="M12" s="157">
        <f t="shared" si="9"/>
        <v>26.5</v>
      </c>
      <c r="N12" s="22"/>
      <c r="P12" s="37">
        <f t="shared" si="1"/>
        <v>11.0558</v>
      </c>
      <c r="Q12" s="37">
        <f t="shared" si="2"/>
        <v>6.1824500000000002</v>
      </c>
      <c r="R12" s="37">
        <f t="shared" si="3"/>
        <v>7.9738499999999997</v>
      </c>
      <c r="S12" s="37">
        <f t="shared" si="4"/>
        <v>1.2879000000000003</v>
      </c>
      <c r="T12" s="37">
        <f t="shared" si="10"/>
        <v>26.5</v>
      </c>
    </row>
    <row r="13" spans="1:20">
      <c r="A13" s="8" t="s">
        <v>55</v>
      </c>
      <c r="B13" s="202">
        <v>26.5</v>
      </c>
      <c r="C13" s="202">
        <v>26.5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11.0558</v>
      </c>
      <c r="J13" s="21">
        <f t="shared" si="6"/>
        <v>6.1824500000000002</v>
      </c>
      <c r="K13" s="21">
        <f t="shared" si="7"/>
        <v>7.9738499999999997</v>
      </c>
      <c r="L13" s="21">
        <f t="shared" si="8"/>
        <v>1.2879000000000003</v>
      </c>
      <c r="M13" s="157">
        <f t="shared" si="9"/>
        <v>26.5</v>
      </c>
      <c r="N13" s="22"/>
      <c r="P13" s="37">
        <f t="shared" si="1"/>
        <v>11.0558</v>
      </c>
      <c r="Q13" s="37">
        <f t="shared" si="2"/>
        <v>6.1824500000000002</v>
      </c>
      <c r="R13" s="37">
        <f t="shared" si="3"/>
        <v>7.9738499999999997</v>
      </c>
      <c r="S13" s="37">
        <f t="shared" si="4"/>
        <v>1.2879000000000003</v>
      </c>
      <c r="T13" s="37">
        <f t="shared" si="10"/>
        <v>26.5</v>
      </c>
    </row>
    <row r="14" spans="1:20">
      <c r="A14" s="8" t="s">
        <v>56</v>
      </c>
      <c r="B14" s="202">
        <v>26.5</v>
      </c>
      <c r="C14" s="202">
        <v>26.5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11.0558</v>
      </c>
      <c r="J14" s="21">
        <f t="shared" si="6"/>
        <v>6.1824500000000002</v>
      </c>
      <c r="K14" s="21">
        <f t="shared" si="7"/>
        <v>7.9738499999999997</v>
      </c>
      <c r="L14" s="21">
        <f t="shared" si="8"/>
        <v>1.2879000000000003</v>
      </c>
      <c r="M14" s="157">
        <f t="shared" si="9"/>
        <v>26.5</v>
      </c>
      <c r="N14" s="22"/>
      <c r="P14" s="37">
        <f t="shared" si="1"/>
        <v>11.0558</v>
      </c>
      <c r="Q14" s="37">
        <f t="shared" si="2"/>
        <v>6.1824500000000002</v>
      </c>
      <c r="R14" s="37">
        <f t="shared" si="3"/>
        <v>7.9738499999999997</v>
      </c>
      <c r="S14" s="37">
        <f t="shared" si="4"/>
        <v>1.2879000000000003</v>
      </c>
      <c r="T14" s="37">
        <f t="shared" si="10"/>
        <v>26.5</v>
      </c>
    </row>
    <row r="15" spans="1:20">
      <c r="A15" s="8" t="s">
        <v>57</v>
      </c>
      <c r="B15" s="202">
        <v>26.5</v>
      </c>
      <c r="C15" s="202">
        <v>26.5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11.0558</v>
      </c>
      <c r="J15" s="21">
        <f t="shared" si="6"/>
        <v>6.1824500000000002</v>
      </c>
      <c r="K15" s="21">
        <f t="shared" si="7"/>
        <v>7.9738499999999997</v>
      </c>
      <c r="L15" s="21">
        <f t="shared" si="8"/>
        <v>1.2879000000000003</v>
      </c>
      <c r="M15" s="157">
        <f t="shared" si="9"/>
        <v>26.5</v>
      </c>
      <c r="N15" s="22"/>
      <c r="P15" s="37">
        <f t="shared" si="1"/>
        <v>11.0558</v>
      </c>
      <c r="Q15" s="37">
        <f t="shared" si="2"/>
        <v>6.1824500000000002</v>
      </c>
      <c r="R15" s="37">
        <f t="shared" si="3"/>
        <v>7.9738499999999997</v>
      </c>
      <c r="S15" s="37">
        <f t="shared" si="4"/>
        <v>1.2879000000000003</v>
      </c>
      <c r="T15" s="37">
        <f t="shared" si="10"/>
        <v>26.5</v>
      </c>
    </row>
    <row r="16" spans="1:20">
      <c r="A16" s="8" t="s">
        <v>58</v>
      </c>
      <c r="B16" s="202">
        <v>26.5</v>
      </c>
      <c r="C16" s="202">
        <v>26.5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11.0558</v>
      </c>
      <c r="J16" s="21">
        <f t="shared" si="6"/>
        <v>6.1824500000000002</v>
      </c>
      <c r="K16" s="21">
        <f t="shared" si="7"/>
        <v>7.9738499999999997</v>
      </c>
      <c r="L16" s="21">
        <f t="shared" si="8"/>
        <v>1.2879000000000003</v>
      </c>
      <c r="M16" s="157">
        <f t="shared" si="9"/>
        <v>26.5</v>
      </c>
      <c r="N16" s="22"/>
      <c r="P16" s="37">
        <f t="shared" si="1"/>
        <v>11.0558</v>
      </c>
      <c r="Q16" s="37">
        <f t="shared" si="2"/>
        <v>6.1824500000000002</v>
      </c>
      <c r="R16" s="37">
        <f t="shared" si="3"/>
        <v>7.9738499999999997</v>
      </c>
      <c r="S16" s="37">
        <f t="shared" si="4"/>
        <v>1.2879000000000003</v>
      </c>
      <c r="T16" s="37">
        <f t="shared" si="10"/>
        <v>26.5</v>
      </c>
    </row>
    <row r="17" spans="1:20">
      <c r="A17" s="8" t="s">
        <v>59</v>
      </c>
      <c r="B17" s="202">
        <v>26.5</v>
      </c>
      <c r="C17" s="202">
        <v>26.5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11.0558</v>
      </c>
      <c r="J17" s="21">
        <f t="shared" si="6"/>
        <v>6.1824500000000002</v>
      </c>
      <c r="K17" s="21">
        <f t="shared" si="7"/>
        <v>7.9738499999999997</v>
      </c>
      <c r="L17" s="21">
        <f t="shared" si="8"/>
        <v>1.2879000000000003</v>
      </c>
      <c r="M17" s="157">
        <f t="shared" si="9"/>
        <v>26.5</v>
      </c>
      <c r="N17" s="22"/>
      <c r="P17" s="37">
        <f t="shared" si="1"/>
        <v>11.0558</v>
      </c>
      <c r="Q17" s="37">
        <f t="shared" si="2"/>
        <v>6.1824500000000002</v>
      </c>
      <c r="R17" s="37">
        <f t="shared" si="3"/>
        <v>7.9738499999999997</v>
      </c>
      <c r="S17" s="37">
        <f t="shared" si="4"/>
        <v>1.2879000000000003</v>
      </c>
      <c r="T17" s="37">
        <f t="shared" si="10"/>
        <v>26.5</v>
      </c>
    </row>
    <row r="18" spans="1:20">
      <c r="A18" s="8" t="s">
        <v>60</v>
      </c>
      <c r="B18" s="202">
        <v>26.5</v>
      </c>
      <c r="C18" s="202">
        <v>26.5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11.0558</v>
      </c>
      <c r="J18" s="21">
        <f t="shared" si="6"/>
        <v>6.1824500000000002</v>
      </c>
      <c r="K18" s="21">
        <f t="shared" si="7"/>
        <v>7.9738499999999997</v>
      </c>
      <c r="L18" s="21">
        <f t="shared" si="8"/>
        <v>1.2879000000000003</v>
      </c>
      <c r="M18" s="157">
        <f t="shared" si="9"/>
        <v>26.5</v>
      </c>
      <c r="N18" s="22"/>
      <c r="P18" s="37">
        <f t="shared" si="1"/>
        <v>11.0558</v>
      </c>
      <c r="Q18" s="37">
        <f t="shared" si="2"/>
        <v>6.1824500000000002</v>
      </c>
      <c r="R18" s="37">
        <f t="shared" si="3"/>
        <v>7.9738499999999997</v>
      </c>
      <c r="S18" s="37">
        <f t="shared" si="4"/>
        <v>1.2879000000000003</v>
      </c>
      <c r="T18" s="37">
        <f t="shared" si="10"/>
        <v>26.5</v>
      </c>
    </row>
    <row r="19" spans="1:20">
      <c r="A19" s="8" t="s">
        <v>61</v>
      </c>
      <c r="B19" s="202">
        <v>26.5</v>
      </c>
      <c r="C19" s="202">
        <v>26.5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11.0558</v>
      </c>
      <c r="J19" s="21">
        <f t="shared" si="6"/>
        <v>6.1824500000000002</v>
      </c>
      <c r="K19" s="21">
        <f t="shared" si="7"/>
        <v>7.9738499999999997</v>
      </c>
      <c r="L19" s="21">
        <f t="shared" si="8"/>
        <v>1.2879000000000003</v>
      </c>
      <c r="M19" s="157">
        <f t="shared" si="9"/>
        <v>26.5</v>
      </c>
      <c r="N19" s="22"/>
      <c r="P19" s="37">
        <f t="shared" si="1"/>
        <v>11.0558</v>
      </c>
      <c r="Q19" s="37">
        <f t="shared" si="2"/>
        <v>6.1824500000000002</v>
      </c>
      <c r="R19" s="37">
        <f t="shared" si="3"/>
        <v>7.9738499999999997</v>
      </c>
      <c r="S19" s="37">
        <f t="shared" si="4"/>
        <v>1.2879000000000003</v>
      </c>
      <c r="T19" s="37">
        <f t="shared" si="10"/>
        <v>26.5</v>
      </c>
    </row>
    <row r="20" spans="1:20">
      <c r="A20" s="8" t="s">
        <v>62</v>
      </c>
      <c r="B20" s="202">
        <v>26.5</v>
      </c>
      <c r="C20" s="202">
        <v>26.5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11.0558</v>
      </c>
      <c r="J20" s="21">
        <f t="shared" si="6"/>
        <v>6.1824500000000002</v>
      </c>
      <c r="K20" s="21">
        <f t="shared" si="7"/>
        <v>7.9738499999999997</v>
      </c>
      <c r="L20" s="21">
        <f t="shared" si="8"/>
        <v>1.2879000000000003</v>
      </c>
      <c r="M20" s="157">
        <f t="shared" si="9"/>
        <v>26.5</v>
      </c>
      <c r="N20" s="22"/>
      <c r="P20" s="37">
        <f t="shared" si="1"/>
        <v>11.0558</v>
      </c>
      <c r="Q20" s="37">
        <f t="shared" si="2"/>
        <v>6.1824500000000002</v>
      </c>
      <c r="R20" s="37">
        <f t="shared" si="3"/>
        <v>7.9738499999999997</v>
      </c>
      <c r="S20" s="37">
        <f t="shared" si="4"/>
        <v>1.2879000000000003</v>
      </c>
      <c r="T20" s="37">
        <f t="shared" si="10"/>
        <v>26.5</v>
      </c>
    </row>
    <row r="21" spans="1:20">
      <c r="A21" s="8" t="s">
        <v>63</v>
      </c>
      <c r="B21" s="202">
        <v>26.5</v>
      </c>
      <c r="C21" s="202">
        <v>26.5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11.0558</v>
      </c>
      <c r="J21" s="21">
        <f t="shared" si="6"/>
        <v>6.1824500000000002</v>
      </c>
      <c r="K21" s="21">
        <f t="shared" si="7"/>
        <v>7.9738499999999997</v>
      </c>
      <c r="L21" s="21">
        <f t="shared" si="8"/>
        <v>1.2879000000000003</v>
      </c>
      <c r="M21" s="157">
        <f t="shared" si="9"/>
        <v>26.5</v>
      </c>
      <c r="N21" s="22"/>
      <c r="P21" s="37">
        <f t="shared" si="1"/>
        <v>11.0558</v>
      </c>
      <c r="Q21" s="37">
        <f t="shared" si="2"/>
        <v>6.1824500000000002</v>
      </c>
      <c r="R21" s="37">
        <f t="shared" si="3"/>
        <v>7.9738499999999997</v>
      </c>
      <c r="S21" s="37">
        <f t="shared" si="4"/>
        <v>1.2879000000000003</v>
      </c>
      <c r="T21" s="37">
        <f t="shared" si="10"/>
        <v>26.5</v>
      </c>
    </row>
    <row r="22" spans="1:20">
      <c r="A22" s="8" t="s">
        <v>64</v>
      </c>
      <c r="B22" s="202">
        <v>26.5</v>
      </c>
      <c r="C22" s="202">
        <v>26.5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11.0558</v>
      </c>
      <c r="J22" s="21">
        <f t="shared" si="6"/>
        <v>6.1824500000000002</v>
      </c>
      <c r="K22" s="21">
        <f t="shared" si="7"/>
        <v>7.9738499999999997</v>
      </c>
      <c r="L22" s="21">
        <f t="shared" si="8"/>
        <v>1.2879000000000003</v>
      </c>
      <c r="M22" s="157">
        <f t="shared" si="9"/>
        <v>26.5</v>
      </c>
      <c r="N22" s="22"/>
      <c r="P22" s="37">
        <f t="shared" si="1"/>
        <v>11.0558</v>
      </c>
      <c r="Q22" s="37">
        <f t="shared" si="2"/>
        <v>6.1824500000000002</v>
      </c>
      <c r="R22" s="37">
        <f t="shared" si="3"/>
        <v>7.9738499999999997</v>
      </c>
      <c r="S22" s="37">
        <f t="shared" si="4"/>
        <v>1.2879000000000003</v>
      </c>
      <c r="T22" s="37">
        <f t="shared" si="10"/>
        <v>26.5</v>
      </c>
    </row>
    <row r="23" spans="1:20">
      <c r="A23" s="8" t="s">
        <v>65</v>
      </c>
      <c r="B23" s="202">
        <v>26.5</v>
      </c>
      <c r="C23" s="202">
        <v>26.5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11.0558</v>
      </c>
      <c r="J23" s="21">
        <f t="shared" si="6"/>
        <v>6.1824500000000002</v>
      </c>
      <c r="K23" s="21">
        <f t="shared" si="7"/>
        <v>7.9738499999999997</v>
      </c>
      <c r="L23" s="21">
        <f t="shared" si="8"/>
        <v>1.2879000000000003</v>
      </c>
      <c r="M23" s="157">
        <f t="shared" si="9"/>
        <v>26.5</v>
      </c>
      <c r="N23" s="22"/>
      <c r="P23" s="37">
        <f t="shared" si="1"/>
        <v>11.0558</v>
      </c>
      <c r="Q23" s="37">
        <f t="shared" si="2"/>
        <v>6.1824500000000002</v>
      </c>
      <c r="R23" s="37">
        <f t="shared" si="3"/>
        <v>7.9738499999999997</v>
      </c>
      <c r="S23" s="37">
        <f t="shared" si="4"/>
        <v>1.2879000000000003</v>
      </c>
      <c r="T23" s="37">
        <f t="shared" si="10"/>
        <v>26.5</v>
      </c>
    </row>
    <row r="24" spans="1:20">
      <c r="A24" s="8" t="s">
        <v>66</v>
      </c>
      <c r="B24" s="202">
        <v>26.5</v>
      </c>
      <c r="C24" s="202">
        <v>26.5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11.0558</v>
      </c>
      <c r="J24" s="21">
        <f t="shared" si="6"/>
        <v>6.1824500000000002</v>
      </c>
      <c r="K24" s="21">
        <f t="shared" si="7"/>
        <v>7.9738499999999997</v>
      </c>
      <c r="L24" s="21">
        <f t="shared" si="8"/>
        <v>1.2879000000000003</v>
      </c>
      <c r="M24" s="157">
        <f t="shared" si="9"/>
        <v>26.5</v>
      </c>
      <c r="N24" s="22"/>
      <c r="P24" s="37">
        <f t="shared" si="1"/>
        <v>11.0558</v>
      </c>
      <c r="Q24" s="37">
        <f t="shared" si="2"/>
        <v>6.1824500000000002</v>
      </c>
      <c r="R24" s="37">
        <f t="shared" si="3"/>
        <v>7.9738499999999997</v>
      </c>
      <c r="S24" s="37">
        <f t="shared" si="4"/>
        <v>1.2879000000000003</v>
      </c>
      <c r="T24" s="37">
        <f t="shared" si="10"/>
        <v>26.5</v>
      </c>
    </row>
    <row r="25" spans="1:20">
      <c r="A25" s="8" t="s">
        <v>67</v>
      </c>
      <c r="B25" s="202">
        <v>26.5</v>
      </c>
      <c r="C25" s="202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57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202">
        <v>26</v>
      </c>
      <c r="C26" s="202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57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202">
        <v>26</v>
      </c>
      <c r="C27" s="202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57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202">
        <v>26</v>
      </c>
      <c r="C28" s="202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57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202">
        <v>26</v>
      </c>
      <c r="C29" s="202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57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202">
        <v>26</v>
      </c>
      <c r="C30" s="202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57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202">
        <v>26</v>
      </c>
      <c r="C31" s="202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57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202">
        <v>26</v>
      </c>
      <c r="C32" s="202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57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202">
        <v>26</v>
      </c>
      <c r="C33" s="202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57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202">
        <v>26</v>
      </c>
      <c r="C34" s="202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57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202">
        <v>26</v>
      </c>
      <c r="C35" s="202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57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202">
        <v>26</v>
      </c>
      <c r="C36" s="202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57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202">
        <v>26</v>
      </c>
      <c r="C37" s="202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57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202">
        <v>26</v>
      </c>
      <c r="C38" s="202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57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202">
        <v>26</v>
      </c>
      <c r="C39" s="202">
        <v>26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10.847200000000001</v>
      </c>
      <c r="J39" s="21">
        <f t="shared" si="6"/>
        <v>6.0657999999999994</v>
      </c>
      <c r="K39" s="21">
        <f t="shared" si="7"/>
        <v>7.8234000000000004</v>
      </c>
      <c r="L39" s="21">
        <f t="shared" si="8"/>
        <v>1.2636000000000001</v>
      </c>
      <c r="M39" s="157">
        <f t="shared" si="9"/>
        <v>26</v>
      </c>
      <c r="N39" s="22"/>
      <c r="P39" s="37">
        <f t="shared" si="12"/>
        <v>10.847200000000001</v>
      </c>
      <c r="Q39" s="37">
        <f t="shared" si="13"/>
        <v>6.0657999999999994</v>
      </c>
      <c r="R39" s="37">
        <f t="shared" si="14"/>
        <v>7.8234000000000004</v>
      </c>
      <c r="S39" s="37">
        <f t="shared" si="15"/>
        <v>1.2636000000000001</v>
      </c>
      <c r="T39" s="37">
        <f t="shared" si="10"/>
        <v>26</v>
      </c>
    </row>
    <row r="40" spans="1:20">
      <c r="A40" s="8" t="s">
        <v>82</v>
      </c>
      <c r="B40" s="202">
        <v>26</v>
      </c>
      <c r="C40" s="202">
        <v>26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10.847200000000001</v>
      </c>
      <c r="J40" s="21">
        <f t="shared" si="6"/>
        <v>6.0657999999999994</v>
      </c>
      <c r="K40" s="21">
        <f t="shared" si="7"/>
        <v>7.8234000000000004</v>
      </c>
      <c r="L40" s="21">
        <f t="shared" si="8"/>
        <v>1.2636000000000001</v>
      </c>
      <c r="M40" s="157">
        <f t="shared" si="9"/>
        <v>26</v>
      </c>
      <c r="N40" s="22"/>
      <c r="P40" s="37">
        <f t="shared" si="12"/>
        <v>10.847200000000001</v>
      </c>
      <c r="Q40" s="37">
        <f t="shared" si="13"/>
        <v>6.0657999999999994</v>
      </c>
      <c r="R40" s="37">
        <f t="shared" si="14"/>
        <v>7.8234000000000004</v>
      </c>
      <c r="S40" s="37">
        <f t="shared" si="15"/>
        <v>1.2636000000000001</v>
      </c>
      <c r="T40" s="37">
        <f t="shared" si="10"/>
        <v>26</v>
      </c>
    </row>
    <row r="41" spans="1:20">
      <c r="A41" s="8" t="s">
        <v>83</v>
      </c>
      <c r="B41" s="202">
        <v>26</v>
      </c>
      <c r="C41" s="202">
        <v>26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10.847200000000001</v>
      </c>
      <c r="J41" s="21">
        <f t="shared" si="6"/>
        <v>6.0657999999999994</v>
      </c>
      <c r="K41" s="21">
        <f t="shared" si="7"/>
        <v>7.8234000000000004</v>
      </c>
      <c r="L41" s="21">
        <f t="shared" si="8"/>
        <v>1.2636000000000001</v>
      </c>
      <c r="M41" s="157">
        <f t="shared" si="9"/>
        <v>26</v>
      </c>
      <c r="N41" s="22"/>
      <c r="P41" s="37">
        <f t="shared" si="12"/>
        <v>10.847200000000001</v>
      </c>
      <c r="Q41" s="37">
        <f t="shared" si="13"/>
        <v>6.0657999999999994</v>
      </c>
      <c r="R41" s="37">
        <f t="shared" si="14"/>
        <v>7.8234000000000004</v>
      </c>
      <c r="S41" s="37">
        <f t="shared" si="15"/>
        <v>1.2636000000000001</v>
      </c>
      <c r="T41" s="37">
        <f t="shared" si="10"/>
        <v>26</v>
      </c>
    </row>
    <row r="42" spans="1:20">
      <c r="A42" s="8" t="s">
        <v>84</v>
      </c>
      <c r="B42" s="202">
        <v>26</v>
      </c>
      <c r="C42" s="202">
        <v>26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10.847200000000001</v>
      </c>
      <c r="J42" s="21">
        <f t="shared" si="6"/>
        <v>6.0657999999999994</v>
      </c>
      <c r="K42" s="21">
        <f t="shared" si="7"/>
        <v>7.8234000000000004</v>
      </c>
      <c r="L42" s="21">
        <f t="shared" si="8"/>
        <v>1.2636000000000001</v>
      </c>
      <c r="M42" s="157">
        <f t="shared" si="9"/>
        <v>26</v>
      </c>
      <c r="N42" s="22"/>
      <c r="P42" s="37">
        <f t="shared" si="12"/>
        <v>10.847200000000001</v>
      </c>
      <c r="Q42" s="37">
        <f t="shared" si="13"/>
        <v>6.0657999999999994</v>
      </c>
      <c r="R42" s="37">
        <f t="shared" si="14"/>
        <v>7.8234000000000004</v>
      </c>
      <c r="S42" s="37">
        <f t="shared" si="15"/>
        <v>1.2636000000000001</v>
      </c>
      <c r="T42" s="37">
        <f t="shared" si="10"/>
        <v>26</v>
      </c>
    </row>
    <row r="43" spans="1:20">
      <c r="A43" s="8" t="s">
        <v>85</v>
      </c>
      <c r="B43" s="202">
        <v>26</v>
      </c>
      <c r="C43" s="202">
        <v>26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10.847200000000001</v>
      </c>
      <c r="J43" s="21">
        <f t="shared" si="6"/>
        <v>6.0657999999999994</v>
      </c>
      <c r="K43" s="21">
        <f t="shared" si="7"/>
        <v>7.8234000000000004</v>
      </c>
      <c r="L43" s="21">
        <f t="shared" si="8"/>
        <v>1.2636000000000001</v>
      </c>
      <c r="M43" s="157">
        <f t="shared" si="9"/>
        <v>26</v>
      </c>
      <c r="N43" s="22"/>
      <c r="P43" s="37">
        <f t="shared" si="12"/>
        <v>10.847200000000001</v>
      </c>
      <c r="Q43" s="37">
        <f t="shared" si="13"/>
        <v>6.0657999999999994</v>
      </c>
      <c r="R43" s="37">
        <f t="shared" si="14"/>
        <v>7.8234000000000004</v>
      </c>
      <c r="S43" s="37">
        <f t="shared" si="15"/>
        <v>1.2636000000000001</v>
      </c>
      <c r="T43" s="37">
        <f t="shared" si="10"/>
        <v>26</v>
      </c>
    </row>
    <row r="44" spans="1:20">
      <c r="A44" s="8" t="s">
        <v>86</v>
      </c>
      <c r="B44" s="202">
        <v>26</v>
      </c>
      <c r="C44" s="202">
        <v>26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10.847200000000001</v>
      </c>
      <c r="J44" s="21">
        <f t="shared" si="6"/>
        <v>6.0657999999999994</v>
      </c>
      <c r="K44" s="21">
        <f t="shared" si="7"/>
        <v>7.8234000000000004</v>
      </c>
      <c r="L44" s="21">
        <f t="shared" si="8"/>
        <v>1.2636000000000001</v>
      </c>
      <c r="M44" s="157">
        <f t="shared" si="9"/>
        <v>26</v>
      </c>
      <c r="N44" s="22"/>
      <c r="P44" s="37">
        <f t="shared" si="12"/>
        <v>10.847200000000001</v>
      </c>
      <c r="Q44" s="37">
        <f t="shared" si="13"/>
        <v>6.0657999999999994</v>
      </c>
      <c r="R44" s="37">
        <f t="shared" si="14"/>
        <v>7.8234000000000004</v>
      </c>
      <c r="S44" s="37">
        <f t="shared" si="15"/>
        <v>1.2636000000000001</v>
      </c>
      <c r="T44" s="37">
        <f t="shared" si="10"/>
        <v>26</v>
      </c>
    </row>
    <row r="45" spans="1:20">
      <c r="A45" s="8" t="s">
        <v>87</v>
      </c>
      <c r="B45" s="202">
        <v>26</v>
      </c>
      <c r="C45" s="202">
        <v>26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10.847200000000001</v>
      </c>
      <c r="J45" s="21">
        <f t="shared" si="6"/>
        <v>6.0657999999999994</v>
      </c>
      <c r="K45" s="21">
        <f t="shared" si="7"/>
        <v>7.8234000000000004</v>
      </c>
      <c r="L45" s="21">
        <f t="shared" si="8"/>
        <v>1.2636000000000001</v>
      </c>
      <c r="M45" s="157">
        <f t="shared" si="9"/>
        <v>26</v>
      </c>
      <c r="N45" s="22"/>
      <c r="P45" s="37">
        <f t="shared" si="12"/>
        <v>10.847200000000001</v>
      </c>
      <c r="Q45" s="37">
        <f t="shared" si="13"/>
        <v>6.0657999999999994</v>
      </c>
      <c r="R45" s="37">
        <f t="shared" si="14"/>
        <v>7.8234000000000004</v>
      </c>
      <c r="S45" s="37">
        <f t="shared" si="15"/>
        <v>1.2636000000000001</v>
      </c>
      <c r="T45" s="37">
        <f t="shared" si="10"/>
        <v>26</v>
      </c>
    </row>
    <row r="46" spans="1:20">
      <c r="A46" s="8" t="s">
        <v>88</v>
      </c>
      <c r="B46" s="202">
        <v>26</v>
      </c>
      <c r="C46" s="202">
        <v>26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10.847200000000001</v>
      </c>
      <c r="J46" s="21">
        <f t="shared" si="6"/>
        <v>6.0657999999999994</v>
      </c>
      <c r="K46" s="21">
        <f t="shared" si="7"/>
        <v>7.8234000000000004</v>
      </c>
      <c r="L46" s="21">
        <f t="shared" si="8"/>
        <v>1.2636000000000001</v>
      </c>
      <c r="M46" s="157">
        <f t="shared" si="9"/>
        <v>26</v>
      </c>
      <c r="N46" s="22"/>
      <c r="P46" s="37">
        <f t="shared" si="12"/>
        <v>10.847200000000001</v>
      </c>
      <c r="Q46" s="37">
        <f t="shared" si="13"/>
        <v>6.0657999999999994</v>
      </c>
      <c r="R46" s="37">
        <f t="shared" si="14"/>
        <v>7.8234000000000004</v>
      </c>
      <c r="S46" s="37">
        <f t="shared" si="15"/>
        <v>1.2636000000000001</v>
      </c>
      <c r="T46" s="37">
        <f t="shared" si="10"/>
        <v>26</v>
      </c>
    </row>
    <row r="47" spans="1:20">
      <c r="A47" s="8" t="s">
        <v>89</v>
      </c>
      <c r="B47" s="202">
        <v>26</v>
      </c>
      <c r="C47" s="202">
        <v>26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10.847200000000001</v>
      </c>
      <c r="J47" s="21">
        <f t="shared" si="6"/>
        <v>6.0657999999999994</v>
      </c>
      <c r="K47" s="21">
        <f t="shared" si="7"/>
        <v>7.8234000000000004</v>
      </c>
      <c r="L47" s="21">
        <f t="shared" si="8"/>
        <v>1.2636000000000001</v>
      </c>
      <c r="M47" s="157">
        <f t="shared" si="9"/>
        <v>26</v>
      </c>
      <c r="N47" s="22"/>
      <c r="P47" s="37">
        <f t="shared" si="12"/>
        <v>10.847200000000001</v>
      </c>
      <c r="Q47" s="37">
        <f t="shared" si="13"/>
        <v>6.0657999999999994</v>
      </c>
      <c r="R47" s="37">
        <f t="shared" si="14"/>
        <v>7.8234000000000004</v>
      </c>
      <c r="S47" s="37">
        <f t="shared" si="15"/>
        <v>1.2636000000000001</v>
      </c>
      <c r="T47" s="37">
        <f t="shared" si="10"/>
        <v>26</v>
      </c>
    </row>
    <row r="48" spans="1:20">
      <c r="A48" s="8" t="s">
        <v>90</v>
      </c>
      <c r="B48" s="202">
        <v>26</v>
      </c>
      <c r="C48" s="202">
        <v>26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10.847200000000001</v>
      </c>
      <c r="J48" s="21">
        <f t="shared" si="6"/>
        <v>6.0657999999999994</v>
      </c>
      <c r="K48" s="21">
        <f t="shared" si="7"/>
        <v>7.8234000000000004</v>
      </c>
      <c r="L48" s="21">
        <f t="shared" si="8"/>
        <v>1.2636000000000001</v>
      </c>
      <c r="M48" s="157">
        <f t="shared" si="9"/>
        <v>26</v>
      </c>
      <c r="N48" s="22"/>
      <c r="P48" s="37">
        <f t="shared" si="12"/>
        <v>10.847200000000001</v>
      </c>
      <c r="Q48" s="37">
        <f t="shared" si="13"/>
        <v>6.0657999999999994</v>
      </c>
      <c r="R48" s="37">
        <f t="shared" si="14"/>
        <v>7.8234000000000004</v>
      </c>
      <c r="S48" s="37">
        <f t="shared" si="15"/>
        <v>1.2636000000000001</v>
      </c>
      <c r="T48" s="37">
        <f t="shared" si="10"/>
        <v>26</v>
      </c>
    </row>
    <row r="49" spans="1:20">
      <c r="A49" s="8" t="s">
        <v>91</v>
      </c>
      <c r="B49" s="202">
        <v>26</v>
      </c>
      <c r="C49" s="202">
        <v>26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10.847200000000001</v>
      </c>
      <c r="J49" s="21">
        <f t="shared" si="6"/>
        <v>6.0657999999999994</v>
      </c>
      <c r="K49" s="21">
        <f t="shared" si="7"/>
        <v>7.8234000000000004</v>
      </c>
      <c r="L49" s="21">
        <f t="shared" si="8"/>
        <v>1.2636000000000001</v>
      </c>
      <c r="M49" s="157">
        <f t="shared" si="9"/>
        <v>26</v>
      </c>
      <c r="N49" s="22"/>
      <c r="P49" s="37">
        <f t="shared" si="12"/>
        <v>10.847200000000001</v>
      </c>
      <c r="Q49" s="37">
        <f t="shared" si="13"/>
        <v>6.0657999999999994</v>
      </c>
      <c r="R49" s="37">
        <f t="shared" si="14"/>
        <v>7.8234000000000004</v>
      </c>
      <c r="S49" s="37">
        <f t="shared" si="15"/>
        <v>1.2636000000000001</v>
      </c>
      <c r="T49" s="37">
        <f t="shared" si="10"/>
        <v>26</v>
      </c>
    </row>
    <row r="50" spans="1:20">
      <c r="A50" s="8" t="s">
        <v>92</v>
      </c>
      <c r="B50" s="202">
        <v>26</v>
      </c>
      <c r="C50" s="202">
        <v>26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10.847200000000001</v>
      </c>
      <c r="J50" s="21">
        <f t="shared" si="6"/>
        <v>6.0657999999999994</v>
      </c>
      <c r="K50" s="21">
        <f t="shared" si="7"/>
        <v>7.8234000000000004</v>
      </c>
      <c r="L50" s="21">
        <f t="shared" si="8"/>
        <v>1.2636000000000001</v>
      </c>
      <c r="M50" s="157">
        <f t="shared" si="9"/>
        <v>26</v>
      </c>
      <c r="N50" s="22"/>
      <c r="P50" s="37">
        <f t="shared" si="12"/>
        <v>10.847200000000001</v>
      </c>
      <c r="Q50" s="37">
        <f t="shared" si="13"/>
        <v>6.0657999999999994</v>
      </c>
      <c r="R50" s="37">
        <f t="shared" si="14"/>
        <v>7.8234000000000004</v>
      </c>
      <c r="S50" s="37">
        <f t="shared" si="15"/>
        <v>1.2636000000000001</v>
      </c>
      <c r="T50" s="37">
        <f t="shared" si="10"/>
        <v>26</v>
      </c>
    </row>
    <row r="51" spans="1:20">
      <c r="A51" s="8" t="s">
        <v>93</v>
      </c>
      <c r="B51" s="202">
        <v>26</v>
      </c>
      <c r="C51" s="202">
        <v>26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10.847200000000001</v>
      </c>
      <c r="J51" s="21">
        <f t="shared" si="6"/>
        <v>6.0657999999999994</v>
      </c>
      <c r="K51" s="21">
        <f t="shared" si="7"/>
        <v>7.8234000000000004</v>
      </c>
      <c r="L51" s="21">
        <f t="shared" si="8"/>
        <v>1.2636000000000001</v>
      </c>
      <c r="M51" s="157">
        <f t="shared" si="9"/>
        <v>26</v>
      </c>
      <c r="N51" s="22"/>
      <c r="P51" s="37">
        <f t="shared" si="12"/>
        <v>10.847200000000001</v>
      </c>
      <c r="Q51" s="37">
        <f t="shared" si="13"/>
        <v>6.0657999999999994</v>
      </c>
      <c r="R51" s="37">
        <f t="shared" si="14"/>
        <v>7.8234000000000004</v>
      </c>
      <c r="S51" s="37">
        <f t="shared" si="15"/>
        <v>1.2636000000000001</v>
      </c>
      <c r="T51" s="37">
        <f t="shared" si="10"/>
        <v>26</v>
      </c>
    </row>
    <row r="52" spans="1:20">
      <c r="A52" s="8" t="s">
        <v>94</v>
      </c>
      <c r="B52" s="202">
        <v>26</v>
      </c>
      <c r="C52" s="202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57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202">
        <v>26</v>
      </c>
      <c r="C53" s="202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57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202">
        <v>26</v>
      </c>
      <c r="C54" s="202">
        <v>26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10.847200000000001</v>
      </c>
      <c r="J54" s="21">
        <f t="shared" si="6"/>
        <v>6.0657999999999994</v>
      </c>
      <c r="K54" s="21">
        <f t="shared" si="7"/>
        <v>7.8234000000000004</v>
      </c>
      <c r="L54" s="21">
        <f t="shared" si="8"/>
        <v>1.2636000000000001</v>
      </c>
      <c r="M54" s="157">
        <f t="shared" si="9"/>
        <v>26</v>
      </c>
      <c r="N54" s="22"/>
      <c r="P54" s="37">
        <f t="shared" si="12"/>
        <v>10.847200000000001</v>
      </c>
      <c r="Q54" s="37">
        <f t="shared" si="13"/>
        <v>6.0657999999999994</v>
      </c>
      <c r="R54" s="37">
        <f t="shared" si="14"/>
        <v>7.8234000000000004</v>
      </c>
      <c r="S54" s="37">
        <f t="shared" si="15"/>
        <v>1.2636000000000001</v>
      </c>
      <c r="T54" s="37">
        <f t="shared" si="10"/>
        <v>26</v>
      </c>
    </row>
    <row r="55" spans="1:20">
      <c r="A55" s="8" t="s">
        <v>97</v>
      </c>
      <c r="B55" s="202">
        <v>26</v>
      </c>
      <c r="C55" s="202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57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202">
        <v>26</v>
      </c>
      <c r="C56" s="202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57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202">
        <v>26</v>
      </c>
      <c r="C57" s="202">
        <v>26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10.847200000000001</v>
      </c>
      <c r="J57" s="21">
        <f t="shared" si="6"/>
        <v>6.0657999999999994</v>
      </c>
      <c r="K57" s="21">
        <f t="shared" si="7"/>
        <v>7.8234000000000004</v>
      </c>
      <c r="L57" s="21">
        <f t="shared" si="8"/>
        <v>1.2636000000000001</v>
      </c>
      <c r="M57" s="157">
        <f t="shared" si="9"/>
        <v>26</v>
      </c>
      <c r="N57" s="22"/>
      <c r="P57" s="37">
        <f t="shared" si="12"/>
        <v>10.847200000000001</v>
      </c>
      <c r="Q57" s="37">
        <f t="shared" si="13"/>
        <v>6.0657999999999994</v>
      </c>
      <c r="R57" s="37">
        <f t="shared" si="14"/>
        <v>7.8234000000000004</v>
      </c>
      <c r="S57" s="37">
        <f t="shared" si="15"/>
        <v>1.2636000000000001</v>
      </c>
      <c r="T57" s="37">
        <f t="shared" si="10"/>
        <v>26</v>
      </c>
    </row>
    <row r="58" spans="1:20">
      <c r="A58" s="8" t="s">
        <v>100</v>
      </c>
      <c r="B58" s="202">
        <v>26</v>
      </c>
      <c r="C58" s="202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57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202">
        <v>26</v>
      </c>
      <c r="C59" s="202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57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202">
        <v>26</v>
      </c>
      <c r="C60" s="202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57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202">
        <v>26</v>
      </c>
      <c r="C61" s="202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57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202">
        <v>26</v>
      </c>
      <c r="C62" s="202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57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202">
        <v>26</v>
      </c>
      <c r="C63" s="202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57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202">
        <v>26</v>
      </c>
      <c r="C64" s="202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57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202">
        <v>26</v>
      </c>
      <c r="C65" s="202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57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202">
        <v>26</v>
      </c>
      <c r="C66" s="202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57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202">
        <v>26</v>
      </c>
      <c r="C67" s="202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57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202">
        <v>26</v>
      </c>
      <c r="C68" s="202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57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202">
        <v>26</v>
      </c>
      <c r="C69" s="202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57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202">
        <v>26</v>
      </c>
      <c r="C70" s="202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57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202">
        <v>26</v>
      </c>
      <c r="C71" s="202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57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202">
        <v>26</v>
      </c>
      <c r="C72" s="202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57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202">
        <v>26</v>
      </c>
      <c r="C73" s="202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57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202">
        <v>26</v>
      </c>
      <c r="C74" s="202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57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202">
        <v>26</v>
      </c>
      <c r="C75" s="202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57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202">
        <v>26</v>
      </c>
      <c r="C76" s="202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57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202">
        <v>26</v>
      </c>
      <c r="C77" s="202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57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202">
        <v>26</v>
      </c>
      <c r="C78" s="202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57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202">
        <v>26</v>
      </c>
      <c r="C79" s="202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57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202">
        <v>26</v>
      </c>
      <c r="C80" s="202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57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202">
        <v>26</v>
      </c>
      <c r="C81" s="202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57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202">
        <v>26</v>
      </c>
      <c r="C82" s="202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57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202">
        <v>26</v>
      </c>
      <c r="C83" s="202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57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202">
        <v>26</v>
      </c>
      <c r="C84" s="202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57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202">
        <v>26</v>
      </c>
      <c r="C85" s="202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57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202">
        <v>26</v>
      </c>
      <c r="C86" s="202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57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202">
        <v>26</v>
      </c>
      <c r="C87" s="202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57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202">
        <v>26</v>
      </c>
      <c r="C88" s="202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57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202">
        <v>26</v>
      </c>
      <c r="C89" s="202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57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202">
        <v>26</v>
      </c>
      <c r="C90" s="202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57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202">
        <v>26</v>
      </c>
      <c r="C91" s="202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57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202">
        <v>26</v>
      </c>
      <c r="C92" s="202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57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202">
        <v>26</v>
      </c>
      <c r="C93" s="202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57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202">
        <v>26</v>
      </c>
      <c r="C94" s="202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57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202">
        <v>26</v>
      </c>
      <c r="C95" s="202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57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202">
        <v>26</v>
      </c>
      <c r="C96" s="202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57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202">
        <v>26</v>
      </c>
      <c r="C97" s="202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57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202">
        <v>26</v>
      </c>
      <c r="C98" s="202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57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171</v>
      </c>
      <c r="B99" s="20">
        <f t="shared" ref="B99:H99" si="27">SUM(B3:B98)/4000</f>
        <v>0.61150000000000004</v>
      </c>
      <c r="C99" s="20">
        <f t="shared" si="27"/>
        <v>0.611375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0.25506565000000042</v>
      </c>
      <c r="J99" s="158">
        <f t="shared" ref="J99:L99" si="28">SUM(J3:J98)/4000</f>
        <v>0.14263378750000016</v>
      </c>
      <c r="K99" s="158">
        <f t="shared" si="28"/>
        <v>0.18396273749999986</v>
      </c>
      <c r="L99" s="158">
        <f t="shared" si="28"/>
        <v>2.9712824999999946E-2</v>
      </c>
      <c r="M99" s="159">
        <f>SUM(M3:M98)/4000</f>
        <v>0.611375</v>
      </c>
      <c r="N99" s="23"/>
      <c r="P99" s="37">
        <f>SUM(P3:P98)/4000</f>
        <v>0.25506565000000042</v>
      </c>
      <c r="Q99" s="37">
        <f t="shared" ref="Q99:S99" si="29">SUM(Q3:Q98)/4000</f>
        <v>0.14263378750000016</v>
      </c>
      <c r="R99" s="37">
        <f t="shared" si="29"/>
        <v>0.18396273749999986</v>
      </c>
      <c r="S99" s="37">
        <f t="shared" si="29"/>
        <v>2.9712824999999946E-2</v>
      </c>
      <c r="T99" s="37">
        <f t="shared" si="26"/>
        <v>0.61137500000000033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-60</v>
      </c>
      <c r="P3" s="53">
        <v>-190</v>
      </c>
      <c r="Q3" s="53">
        <v>0</v>
      </c>
      <c r="R3" s="53">
        <v>0</v>
      </c>
      <c r="S3" s="72">
        <v>0</v>
      </c>
      <c r="U3" s="73">
        <v>-250</v>
      </c>
      <c r="V3" s="74">
        <v>0</v>
      </c>
      <c r="W3">
        <v>0</v>
      </c>
      <c r="X3">
        <v>-60</v>
      </c>
      <c r="Y3">
        <v>0</v>
      </c>
      <c r="Z3">
        <v>-190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-75</v>
      </c>
      <c r="P4" s="46">
        <v>-210</v>
      </c>
      <c r="Q4" s="46">
        <v>0</v>
      </c>
      <c r="R4" s="46">
        <v>0</v>
      </c>
      <c r="S4" s="74">
        <v>0</v>
      </c>
      <c r="U4" s="73">
        <v>-285</v>
      </c>
      <c r="V4" s="74">
        <v>0</v>
      </c>
      <c r="W4">
        <v>0</v>
      </c>
      <c r="X4">
        <v>-75</v>
      </c>
      <c r="Y4">
        <v>0</v>
      </c>
      <c r="Z4">
        <v>-210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-100</v>
      </c>
      <c r="P5" s="46">
        <v>-240</v>
      </c>
      <c r="Q5" s="46">
        <v>0</v>
      </c>
      <c r="R5" s="46">
        <v>0</v>
      </c>
      <c r="S5" s="74">
        <v>0</v>
      </c>
      <c r="U5" s="73">
        <v>-340</v>
      </c>
      <c r="V5" s="74">
        <v>0</v>
      </c>
      <c r="W5">
        <v>0</v>
      </c>
      <c r="X5">
        <v>-100</v>
      </c>
      <c r="Y5">
        <v>0</v>
      </c>
      <c r="Z5">
        <v>-240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-115</v>
      </c>
      <c r="P6" s="46">
        <v>-257</v>
      </c>
      <c r="Q6" s="46">
        <v>0</v>
      </c>
      <c r="R6" s="46">
        <v>0</v>
      </c>
      <c r="S6" s="74">
        <v>0</v>
      </c>
      <c r="U6" s="73">
        <v>-372</v>
      </c>
      <c r="V6" s="74">
        <v>0</v>
      </c>
      <c r="W6">
        <v>0</v>
      </c>
      <c r="X6">
        <v>-115</v>
      </c>
      <c r="Y6">
        <v>0</v>
      </c>
      <c r="Z6">
        <v>-257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-140</v>
      </c>
      <c r="P7" s="46">
        <v>-285</v>
      </c>
      <c r="Q7" s="46">
        <v>0</v>
      </c>
      <c r="R7" s="46">
        <v>0</v>
      </c>
      <c r="S7" s="74">
        <v>0</v>
      </c>
      <c r="U7" s="73">
        <v>-425</v>
      </c>
      <c r="V7" s="74">
        <v>0</v>
      </c>
      <c r="W7">
        <v>0</v>
      </c>
      <c r="X7">
        <v>-140</v>
      </c>
      <c r="Y7">
        <v>0</v>
      </c>
      <c r="Z7">
        <v>-285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-155</v>
      </c>
      <c r="P8" s="46">
        <v>-303</v>
      </c>
      <c r="Q8" s="46">
        <v>0</v>
      </c>
      <c r="R8" s="46">
        <v>0</v>
      </c>
      <c r="S8" s="74">
        <v>0</v>
      </c>
      <c r="U8" s="73">
        <v>-458</v>
      </c>
      <c r="V8" s="74">
        <v>0</v>
      </c>
      <c r="W8">
        <v>0</v>
      </c>
      <c r="X8">
        <v>-155</v>
      </c>
      <c r="Y8">
        <v>0</v>
      </c>
      <c r="Z8">
        <v>-303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-155</v>
      </c>
      <c r="P9" s="46">
        <v>-324</v>
      </c>
      <c r="Q9" s="46">
        <v>0</v>
      </c>
      <c r="R9" s="46">
        <v>0</v>
      </c>
      <c r="S9" s="74">
        <v>0</v>
      </c>
      <c r="U9" s="73">
        <v>-479</v>
      </c>
      <c r="V9" s="74">
        <v>0</v>
      </c>
      <c r="W9">
        <v>0</v>
      </c>
      <c r="X9">
        <v>-155</v>
      </c>
      <c r="Y9">
        <v>0</v>
      </c>
      <c r="Z9">
        <v>-324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-175</v>
      </c>
      <c r="P10" s="46">
        <v>-352</v>
      </c>
      <c r="Q10" s="46">
        <v>0</v>
      </c>
      <c r="R10" s="46">
        <v>0</v>
      </c>
      <c r="S10" s="74">
        <v>0</v>
      </c>
      <c r="U10" s="73">
        <v>-527</v>
      </c>
      <c r="V10" s="74">
        <v>0</v>
      </c>
      <c r="W10">
        <v>0</v>
      </c>
      <c r="X10">
        <v>-175</v>
      </c>
      <c r="Y10">
        <v>0</v>
      </c>
      <c r="Z10">
        <v>-352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-190</v>
      </c>
      <c r="P11" s="46">
        <v>-367</v>
      </c>
      <c r="Q11" s="46">
        <v>0</v>
      </c>
      <c r="R11" s="46">
        <v>0</v>
      </c>
      <c r="S11" s="74">
        <v>0</v>
      </c>
      <c r="U11" s="73">
        <v>-557</v>
      </c>
      <c r="V11" s="74">
        <v>0</v>
      </c>
      <c r="W11">
        <v>0</v>
      </c>
      <c r="X11">
        <v>-190</v>
      </c>
      <c r="Y11">
        <v>0</v>
      </c>
      <c r="Z11">
        <v>-367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-210</v>
      </c>
      <c r="P12" s="46">
        <v>-389.99</v>
      </c>
      <c r="Q12" s="46">
        <v>0</v>
      </c>
      <c r="R12" s="46">
        <v>0</v>
      </c>
      <c r="S12" s="74">
        <v>0</v>
      </c>
      <c r="U12" s="73">
        <v>-599.99</v>
      </c>
      <c r="V12" s="74">
        <v>0</v>
      </c>
      <c r="W12">
        <v>0</v>
      </c>
      <c r="X12">
        <v>-210</v>
      </c>
      <c r="Y12">
        <v>0</v>
      </c>
      <c r="Z12">
        <v>-389.99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-225</v>
      </c>
      <c r="P13" s="46">
        <v>-404</v>
      </c>
      <c r="Q13" s="46">
        <v>0</v>
      </c>
      <c r="R13" s="46">
        <v>0</v>
      </c>
      <c r="S13" s="74">
        <v>0</v>
      </c>
      <c r="U13" s="73">
        <v>-629</v>
      </c>
      <c r="V13" s="74">
        <v>0</v>
      </c>
      <c r="W13">
        <v>0</v>
      </c>
      <c r="X13">
        <v>-225</v>
      </c>
      <c r="Y13">
        <v>0</v>
      </c>
      <c r="Z13">
        <v>-404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-240</v>
      </c>
      <c r="P14" s="46">
        <v>-419</v>
      </c>
      <c r="Q14" s="46">
        <v>0</v>
      </c>
      <c r="R14" s="46">
        <v>0</v>
      </c>
      <c r="S14" s="74">
        <v>0</v>
      </c>
      <c r="U14" s="73">
        <v>-659</v>
      </c>
      <c r="V14" s="74">
        <v>0</v>
      </c>
      <c r="W14">
        <v>0</v>
      </c>
      <c r="X14">
        <v>-240</v>
      </c>
      <c r="Y14">
        <v>0</v>
      </c>
      <c r="Z14">
        <v>-419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-437</v>
      </c>
      <c r="Q15" s="46">
        <v>0</v>
      </c>
      <c r="R15" s="46">
        <v>0</v>
      </c>
      <c r="S15" s="74">
        <v>0</v>
      </c>
      <c r="U15" s="73">
        <v>-437</v>
      </c>
      <c r="V15" s="74">
        <v>0</v>
      </c>
      <c r="W15">
        <v>0</v>
      </c>
      <c r="X15">
        <v>0</v>
      </c>
      <c r="Y15">
        <v>0</v>
      </c>
      <c r="Z15">
        <v>-437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-449</v>
      </c>
      <c r="Q16" s="46">
        <v>0</v>
      </c>
      <c r="R16" s="46">
        <v>0</v>
      </c>
      <c r="S16" s="74">
        <v>0</v>
      </c>
      <c r="U16" s="73">
        <v>-449</v>
      </c>
      <c r="V16" s="74">
        <v>0</v>
      </c>
      <c r="W16">
        <v>0</v>
      </c>
      <c r="X16">
        <v>0</v>
      </c>
      <c r="Y16">
        <v>0</v>
      </c>
      <c r="Z16">
        <v>-449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-9</v>
      </c>
      <c r="O17" s="46">
        <v>0</v>
      </c>
      <c r="P17" s="46">
        <v>-419</v>
      </c>
      <c r="Q17" s="46">
        <v>0</v>
      </c>
      <c r="R17" s="46">
        <v>0</v>
      </c>
      <c r="S17" s="74">
        <v>0</v>
      </c>
      <c r="U17" s="73">
        <v>-428</v>
      </c>
      <c r="V17" s="74">
        <v>0</v>
      </c>
      <c r="W17">
        <v>-9</v>
      </c>
      <c r="X17">
        <v>0</v>
      </c>
      <c r="Y17">
        <v>0</v>
      </c>
      <c r="Z17">
        <v>-419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0.57999999999999996</v>
      </c>
      <c r="N18" s="73">
        <v>-22</v>
      </c>
      <c r="O18" s="46">
        <v>0</v>
      </c>
      <c r="P18" s="46">
        <v>-425</v>
      </c>
      <c r="Q18" s="46">
        <v>0</v>
      </c>
      <c r="R18" s="46">
        <v>0</v>
      </c>
      <c r="S18" s="74">
        <v>0</v>
      </c>
      <c r="U18" s="73">
        <v>-447</v>
      </c>
      <c r="V18" s="74">
        <v>0.57999999999999996</v>
      </c>
      <c r="W18">
        <v>-22</v>
      </c>
      <c r="X18">
        <v>0</v>
      </c>
      <c r="Y18">
        <v>0.57999999999999996</v>
      </c>
      <c r="Z18">
        <v>-425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-38</v>
      </c>
      <c r="O19" s="46">
        <v>0</v>
      </c>
      <c r="P19" s="46">
        <v>-438</v>
      </c>
      <c r="Q19" s="46">
        <v>0</v>
      </c>
      <c r="R19" s="46">
        <v>0</v>
      </c>
      <c r="S19" s="74">
        <v>0</v>
      </c>
      <c r="U19" s="73">
        <v>-476</v>
      </c>
      <c r="V19" s="74">
        <v>0</v>
      </c>
      <c r="W19">
        <v>-38</v>
      </c>
      <c r="X19">
        <v>0</v>
      </c>
      <c r="Y19">
        <v>0</v>
      </c>
      <c r="Z19">
        <v>-438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-49</v>
      </c>
      <c r="O20" s="46">
        <v>0</v>
      </c>
      <c r="P20" s="46">
        <v>-382.1</v>
      </c>
      <c r="Q20" s="46">
        <v>0</v>
      </c>
      <c r="R20" s="46">
        <v>0</v>
      </c>
      <c r="S20" s="74">
        <v>0</v>
      </c>
      <c r="U20" s="73">
        <v>-431.1</v>
      </c>
      <c r="V20" s="74">
        <v>0</v>
      </c>
      <c r="W20">
        <v>-49</v>
      </c>
      <c r="X20">
        <v>0</v>
      </c>
      <c r="Y20">
        <v>0</v>
      </c>
      <c r="Z20">
        <v>-382.1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0.48</v>
      </c>
      <c r="N21" s="73">
        <v>-62</v>
      </c>
      <c r="O21" s="46">
        <v>0</v>
      </c>
      <c r="P21" s="46">
        <v>-177.5</v>
      </c>
      <c r="Q21" s="46">
        <v>0</v>
      </c>
      <c r="R21" s="46">
        <v>0</v>
      </c>
      <c r="S21" s="74">
        <v>0</v>
      </c>
      <c r="U21" s="73">
        <v>-239.5</v>
      </c>
      <c r="V21" s="74">
        <v>0.48</v>
      </c>
      <c r="W21">
        <v>-62</v>
      </c>
      <c r="X21">
        <v>0</v>
      </c>
      <c r="Y21">
        <v>0.48</v>
      </c>
      <c r="Z21">
        <v>-177.5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2.13</v>
      </c>
      <c r="N22" s="73">
        <v>-68</v>
      </c>
      <c r="O22" s="46">
        <v>0</v>
      </c>
      <c r="P22" s="46">
        <v>-178</v>
      </c>
      <c r="Q22" s="46">
        <v>0</v>
      </c>
      <c r="R22" s="46">
        <v>0</v>
      </c>
      <c r="S22" s="74">
        <v>0</v>
      </c>
      <c r="U22" s="73">
        <v>-246</v>
      </c>
      <c r="V22" s="74">
        <v>2.13</v>
      </c>
      <c r="W22">
        <v>-68</v>
      </c>
      <c r="X22">
        <v>0</v>
      </c>
      <c r="Y22">
        <v>2.13</v>
      </c>
      <c r="Z22">
        <v>-178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5.13</v>
      </c>
      <c r="N23" s="73">
        <v>-72</v>
      </c>
      <c r="O23" s="46">
        <v>0</v>
      </c>
      <c r="P23" s="46">
        <v>-175</v>
      </c>
      <c r="Q23" s="46">
        <v>0</v>
      </c>
      <c r="R23" s="46">
        <v>0</v>
      </c>
      <c r="S23" s="74">
        <v>0</v>
      </c>
      <c r="U23" s="73">
        <v>-247</v>
      </c>
      <c r="V23" s="74">
        <v>5.13</v>
      </c>
      <c r="W23">
        <v>-72</v>
      </c>
      <c r="X23">
        <v>0</v>
      </c>
      <c r="Y23">
        <v>5.13</v>
      </c>
      <c r="Z23">
        <v>-175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4.16</v>
      </c>
      <c r="N24" s="73">
        <v>-64</v>
      </c>
      <c r="O24" s="46">
        <v>0</v>
      </c>
      <c r="P24" s="46">
        <v>-504</v>
      </c>
      <c r="Q24" s="46">
        <v>0</v>
      </c>
      <c r="R24" s="46">
        <v>0</v>
      </c>
      <c r="S24" s="74">
        <v>0</v>
      </c>
      <c r="U24" s="73">
        <v>-568</v>
      </c>
      <c r="V24" s="74">
        <v>4.16</v>
      </c>
      <c r="W24">
        <v>-64</v>
      </c>
      <c r="X24">
        <v>0</v>
      </c>
      <c r="Y24">
        <v>4.16</v>
      </c>
      <c r="Z24">
        <v>-504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1.55</v>
      </c>
      <c r="N25" s="73">
        <v>-70</v>
      </c>
      <c r="O25" s="46">
        <v>0</v>
      </c>
      <c r="P25" s="46">
        <v>-458.9</v>
      </c>
      <c r="Q25" s="46">
        <v>0</v>
      </c>
      <c r="R25" s="46">
        <v>0</v>
      </c>
      <c r="S25" s="74">
        <v>0</v>
      </c>
      <c r="U25" s="73">
        <v>-528.9</v>
      </c>
      <c r="V25" s="74">
        <v>1.55</v>
      </c>
      <c r="W25">
        <v>-70</v>
      </c>
      <c r="X25">
        <v>0</v>
      </c>
      <c r="Y25">
        <v>1.55</v>
      </c>
      <c r="Z25">
        <v>-458.9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-77</v>
      </c>
      <c r="O26" s="46">
        <v>0</v>
      </c>
      <c r="P26" s="46">
        <v>-513</v>
      </c>
      <c r="Q26" s="46">
        <v>0</v>
      </c>
      <c r="R26" s="46">
        <v>0</v>
      </c>
      <c r="S26" s="74">
        <v>0</v>
      </c>
      <c r="U26" s="73">
        <v>-590</v>
      </c>
      <c r="V26" s="74">
        <v>0</v>
      </c>
      <c r="W26">
        <v>-77</v>
      </c>
      <c r="X26">
        <v>0</v>
      </c>
      <c r="Y26">
        <v>0</v>
      </c>
      <c r="Z26">
        <v>-513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-85</v>
      </c>
      <c r="O27" s="46">
        <v>0</v>
      </c>
      <c r="P27" s="46">
        <v>-217.1</v>
      </c>
      <c r="Q27" s="46">
        <v>0</v>
      </c>
      <c r="R27" s="46">
        <v>0</v>
      </c>
      <c r="S27" s="74">
        <v>0</v>
      </c>
      <c r="U27" s="73">
        <v>-302.10000000000002</v>
      </c>
      <c r="V27" s="74">
        <v>0</v>
      </c>
      <c r="W27">
        <v>-85</v>
      </c>
      <c r="X27">
        <v>0</v>
      </c>
      <c r="Y27">
        <v>0</v>
      </c>
      <c r="Z27">
        <v>-217.1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-86</v>
      </c>
      <c r="O28" s="46">
        <v>0</v>
      </c>
      <c r="P28" s="46">
        <v>-518</v>
      </c>
      <c r="Q28" s="46">
        <v>0</v>
      </c>
      <c r="R28" s="46">
        <v>0</v>
      </c>
      <c r="S28" s="74">
        <v>0</v>
      </c>
      <c r="U28" s="73">
        <v>-604</v>
      </c>
      <c r="V28" s="74">
        <v>0</v>
      </c>
      <c r="W28">
        <v>-86</v>
      </c>
      <c r="X28">
        <v>0</v>
      </c>
      <c r="Y28">
        <v>0</v>
      </c>
      <c r="Z28">
        <v>-518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-97</v>
      </c>
      <c r="O29" s="46">
        <v>0</v>
      </c>
      <c r="P29" s="46">
        <v>-201</v>
      </c>
      <c r="Q29" s="46">
        <v>0</v>
      </c>
      <c r="R29" s="46">
        <v>0</v>
      </c>
      <c r="S29" s="74">
        <v>0</v>
      </c>
      <c r="U29" s="73">
        <v>-298</v>
      </c>
      <c r="V29" s="74">
        <v>0</v>
      </c>
      <c r="W29">
        <v>-97</v>
      </c>
      <c r="X29">
        <v>0</v>
      </c>
      <c r="Y29">
        <v>0</v>
      </c>
      <c r="Z29">
        <v>-201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-101</v>
      </c>
      <c r="O30" s="46">
        <v>-81</v>
      </c>
      <c r="P30" s="46">
        <v>-219</v>
      </c>
      <c r="Q30" s="46">
        <v>0</v>
      </c>
      <c r="R30" s="46">
        <v>0</v>
      </c>
      <c r="S30" s="74">
        <v>0</v>
      </c>
      <c r="U30" s="73">
        <v>-401</v>
      </c>
      <c r="V30" s="74">
        <v>0</v>
      </c>
      <c r="W30">
        <v>-101</v>
      </c>
      <c r="X30">
        <v>-81</v>
      </c>
      <c r="Y30">
        <v>0</v>
      </c>
      <c r="Z30">
        <v>-219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-146</v>
      </c>
      <c r="O31" s="46">
        <v>-211</v>
      </c>
      <c r="P31" s="46">
        <v>-240</v>
      </c>
      <c r="Q31" s="46">
        <v>0</v>
      </c>
      <c r="R31" s="46">
        <v>0</v>
      </c>
      <c r="S31" s="74">
        <v>0</v>
      </c>
      <c r="U31" s="73">
        <v>-597</v>
      </c>
      <c r="V31" s="74">
        <v>0</v>
      </c>
      <c r="W31">
        <v>-146</v>
      </c>
      <c r="X31">
        <v>-211</v>
      </c>
      <c r="Y31">
        <v>0</v>
      </c>
      <c r="Z31">
        <v>-240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-197</v>
      </c>
      <c r="O32" s="46">
        <v>-211</v>
      </c>
      <c r="P32" s="46">
        <v>-258</v>
      </c>
      <c r="Q32" s="46">
        <v>0</v>
      </c>
      <c r="R32" s="46">
        <v>0</v>
      </c>
      <c r="S32" s="74">
        <v>0</v>
      </c>
      <c r="U32" s="73">
        <v>-666</v>
      </c>
      <c r="V32" s="74">
        <v>0</v>
      </c>
      <c r="W32">
        <v>-197</v>
      </c>
      <c r="X32">
        <v>-211</v>
      </c>
      <c r="Y32">
        <v>0</v>
      </c>
      <c r="Z32">
        <v>-258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-239</v>
      </c>
      <c r="O33" s="46">
        <v>-196</v>
      </c>
      <c r="P33" s="46">
        <v>-285</v>
      </c>
      <c r="Q33" s="46">
        <v>0</v>
      </c>
      <c r="R33" s="46">
        <v>0</v>
      </c>
      <c r="S33" s="74">
        <v>0</v>
      </c>
      <c r="U33" s="73">
        <v>-720</v>
      </c>
      <c r="V33" s="74">
        <v>0</v>
      </c>
      <c r="W33">
        <v>-239</v>
      </c>
      <c r="X33">
        <v>-196</v>
      </c>
      <c r="Y33">
        <v>0</v>
      </c>
      <c r="Z33">
        <v>-285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-302</v>
      </c>
      <c r="O34" s="46">
        <v>-194</v>
      </c>
      <c r="P34" s="46">
        <v>-58</v>
      </c>
      <c r="Q34" s="46">
        <v>0</v>
      </c>
      <c r="R34" s="46">
        <v>0</v>
      </c>
      <c r="S34" s="74">
        <v>0</v>
      </c>
      <c r="U34" s="73">
        <v>-554</v>
      </c>
      <c r="V34" s="74">
        <v>0</v>
      </c>
      <c r="W34">
        <v>-302</v>
      </c>
      <c r="X34">
        <v>-194</v>
      </c>
      <c r="Y34">
        <v>0</v>
      </c>
      <c r="Z34">
        <v>-58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-323</v>
      </c>
      <c r="O35" s="46">
        <v>-214</v>
      </c>
      <c r="P35" s="46">
        <v>-67</v>
      </c>
      <c r="Q35" s="46">
        <v>0</v>
      </c>
      <c r="R35" s="46">
        <v>0</v>
      </c>
      <c r="S35" s="74">
        <v>0</v>
      </c>
      <c r="U35" s="73">
        <v>-604</v>
      </c>
      <c r="V35" s="74">
        <v>0</v>
      </c>
      <c r="W35">
        <v>-323</v>
      </c>
      <c r="X35">
        <v>-214</v>
      </c>
      <c r="Y35">
        <v>0</v>
      </c>
      <c r="Z35">
        <v>-67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-326</v>
      </c>
      <c r="O36" s="46">
        <v>-339</v>
      </c>
      <c r="P36" s="46">
        <v>-67</v>
      </c>
      <c r="Q36" s="46">
        <v>0</v>
      </c>
      <c r="R36" s="46">
        <v>0</v>
      </c>
      <c r="S36" s="74">
        <v>0</v>
      </c>
      <c r="U36" s="73">
        <v>-732</v>
      </c>
      <c r="V36" s="74">
        <v>0</v>
      </c>
      <c r="W36">
        <v>-326</v>
      </c>
      <c r="X36">
        <v>-339</v>
      </c>
      <c r="Y36">
        <v>0</v>
      </c>
      <c r="Z36">
        <v>-67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-343</v>
      </c>
      <c r="O37" s="46">
        <v>-348</v>
      </c>
      <c r="P37" s="46">
        <v>-86</v>
      </c>
      <c r="Q37" s="46">
        <v>0</v>
      </c>
      <c r="R37" s="46">
        <v>0</v>
      </c>
      <c r="S37" s="74">
        <v>0</v>
      </c>
      <c r="U37" s="73">
        <v>-777</v>
      </c>
      <c r="V37" s="74">
        <v>0</v>
      </c>
      <c r="W37">
        <v>-343</v>
      </c>
      <c r="X37">
        <v>-348</v>
      </c>
      <c r="Y37">
        <v>0</v>
      </c>
      <c r="Z37">
        <v>-86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-361</v>
      </c>
      <c r="O38" s="46">
        <v>-358</v>
      </c>
      <c r="P38" s="46">
        <v>-92</v>
      </c>
      <c r="Q38" s="46">
        <v>0</v>
      </c>
      <c r="R38" s="46">
        <v>0</v>
      </c>
      <c r="S38" s="74">
        <v>0</v>
      </c>
      <c r="U38" s="73">
        <v>-811</v>
      </c>
      <c r="V38" s="74">
        <v>0</v>
      </c>
      <c r="W38">
        <v>-361</v>
      </c>
      <c r="X38">
        <v>-358</v>
      </c>
      <c r="Y38">
        <v>0</v>
      </c>
      <c r="Z38">
        <v>-92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-348</v>
      </c>
      <c r="O39" s="46">
        <v>-358</v>
      </c>
      <c r="P39" s="46">
        <v>-58</v>
      </c>
      <c r="Q39" s="46">
        <v>0</v>
      </c>
      <c r="R39" s="46">
        <v>0</v>
      </c>
      <c r="S39" s="74">
        <v>0</v>
      </c>
      <c r="U39" s="73">
        <v>-764</v>
      </c>
      <c r="V39" s="74">
        <v>0</v>
      </c>
      <c r="W39">
        <v>-348</v>
      </c>
      <c r="X39">
        <v>-358</v>
      </c>
      <c r="Y39">
        <v>0</v>
      </c>
      <c r="Z39">
        <v>-58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-347</v>
      </c>
      <c r="O40" s="46">
        <v>-338</v>
      </c>
      <c r="P40" s="46">
        <v>0</v>
      </c>
      <c r="Q40" s="46">
        <v>0</v>
      </c>
      <c r="R40" s="46">
        <v>0</v>
      </c>
      <c r="S40" s="74">
        <v>0</v>
      </c>
      <c r="U40" s="73">
        <v>-685</v>
      </c>
      <c r="V40" s="74">
        <v>0</v>
      </c>
      <c r="W40">
        <v>-347</v>
      </c>
      <c r="X40">
        <v>-338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-332</v>
      </c>
      <c r="O41" s="46">
        <v>-328</v>
      </c>
      <c r="P41" s="46">
        <v>0</v>
      </c>
      <c r="Q41" s="46">
        <v>0</v>
      </c>
      <c r="R41" s="46">
        <v>0</v>
      </c>
      <c r="S41" s="74">
        <v>0</v>
      </c>
      <c r="U41" s="73">
        <v>-660</v>
      </c>
      <c r="V41" s="74">
        <v>0</v>
      </c>
      <c r="W41">
        <v>-332</v>
      </c>
      <c r="X41">
        <v>-328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-314</v>
      </c>
      <c r="O42" s="46">
        <v>-323</v>
      </c>
      <c r="P42" s="46">
        <v>0</v>
      </c>
      <c r="Q42" s="46">
        <v>0</v>
      </c>
      <c r="R42" s="46">
        <v>0</v>
      </c>
      <c r="S42" s="74">
        <v>0</v>
      </c>
      <c r="U42" s="73">
        <v>-637</v>
      </c>
      <c r="V42" s="74">
        <v>0</v>
      </c>
      <c r="W42">
        <v>-314</v>
      </c>
      <c r="X42">
        <v>-323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-326</v>
      </c>
      <c r="O43" s="46">
        <v>-308</v>
      </c>
      <c r="P43" s="46">
        <v>0</v>
      </c>
      <c r="Q43" s="46">
        <v>0</v>
      </c>
      <c r="R43" s="46">
        <v>0</v>
      </c>
      <c r="S43" s="74">
        <v>0</v>
      </c>
      <c r="U43" s="73">
        <v>-634</v>
      </c>
      <c r="V43" s="74">
        <v>0</v>
      </c>
      <c r="W43">
        <v>-326</v>
      </c>
      <c r="X43">
        <v>-308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-331</v>
      </c>
      <c r="O44" s="46">
        <v>-293</v>
      </c>
      <c r="P44" s="46">
        <v>0</v>
      </c>
      <c r="Q44" s="46">
        <v>0</v>
      </c>
      <c r="R44" s="46">
        <v>0</v>
      </c>
      <c r="S44" s="74">
        <v>0</v>
      </c>
      <c r="U44" s="73">
        <v>-624</v>
      </c>
      <c r="V44" s="74">
        <v>0</v>
      </c>
      <c r="W44">
        <v>-331</v>
      </c>
      <c r="X44">
        <v>-293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-335</v>
      </c>
      <c r="O45" s="46">
        <v>-283</v>
      </c>
      <c r="P45" s="46">
        <v>0</v>
      </c>
      <c r="Q45" s="46">
        <v>0</v>
      </c>
      <c r="R45" s="46">
        <v>0</v>
      </c>
      <c r="S45" s="74">
        <v>0</v>
      </c>
      <c r="U45" s="73">
        <v>-618</v>
      </c>
      <c r="V45" s="74">
        <v>0</v>
      </c>
      <c r="W45">
        <v>-335</v>
      </c>
      <c r="X45">
        <v>-283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-335</v>
      </c>
      <c r="O46" s="46">
        <v>-268</v>
      </c>
      <c r="P46" s="46">
        <v>0</v>
      </c>
      <c r="Q46" s="46">
        <v>0</v>
      </c>
      <c r="R46" s="46">
        <v>0</v>
      </c>
      <c r="S46" s="74">
        <v>0</v>
      </c>
      <c r="U46" s="73">
        <v>-603</v>
      </c>
      <c r="V46" s="74">
        <v>0</v>
      </c>
      <c r="W46">
        <v>-335</v>
      </c>
      <c r="X46">
        <v>-268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-321</v>
      </c>
      <c r="O47" s="46">
        <v>-258</v>
      </c>
      <c r="P47" s="46">
        <v>0</v>
      </c>
      <c r="Q47" s="46">
        <v>0</v>
      </c>
      <c r="R47" s="46">
        <v>0</v>
      </c>
      <c r="S47" s="74">
        <v>0</v>
      </c>
      <c r="U47" s="73">
        <v>-579</v>
      </c>
      <c r="V47" s="74">
        <v>0</v>
      </c>
      <c r="W47">
        <v>-321</v>
      </c>
      <c r="X47">
        <v>-258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-320</v>
      </c>
      <c r="O48" s="46">
        <v>-243</v>
      </c>
      <c r="P48" s="46">
        <v>0</v>
      </c>
      <c r="Q48" s="46">
        <v>0</v>
      </c>
      <c r="R48" s="46">
        <v>0</v>
      </c>
      <c r="S48" s="74">
        <v>0</v>
      </c>
      <c r="U48" s="73">
        <v>-563</v>
      </c>
      <c r="V48" s="74">
        <v>0</v>
      </c>
      <c r="W48">
        <v>-320</v>
      </c>
      <c r="X48">
        <v>-243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-329</v>
      </c>
      <c r="O49" s="46">
        <v>-228</v>
      </c>
      <c r="P49" s="46">
        <v>0</v>
      </c>
      <c r="Q49" s="46">
        <v>0</v>
      </c>
      <c r="R49" s="46">
        <v>0</v>
      </c>
      <c r="S49" s="74">
        <v>0</v>
      </c>
      <c r="U49" s="73">
        <v>-557</v>
      </c>
      <c r="V49" s="74">
        <v>0</v>
      </c>
      <c r="W49">
        <v>-329</v>
      </c>
      <c r="X49">
        <v>-228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-334</v>
      </c>
      <c r="O50" s="46">
        <v>-239</v>
      </c>
      <c r="P50" s="46">
        <v>0</v>
      </c>
      <c r="Q50" s="46">
        <v>0</v>
      </c>
      <c r="R50" s="46">
        <v>0</v>
      </c>
      <c r="S50" s="74">
        <v>0</v>
      </c>
      <c r="U50" s="73">
        <v>-573</v>
      </c>
      <c r="V50" s="74">
        <v>0</v>
      </c>
      <c r="W50">
        <v>-334</v>
      </c>
      <c r="X50">
        <v>-239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-317</v>
      </c>
      <c r="O51" s="46">
        <v>-219</v>
      </c>
      <c r="P51" s="46">
        <v>0</v>
      </c>
      <c r="Q51" s="46">
        <v>0</v>
      </c>
      <c r="R51" s="46">
        <v>0</v>
      </c>
      <c r="S51" s="74">
        <v>0</v>
      </c>
      <c r="U51" s="73">
        <v>-536</v>
      </c>
      <c r="V51" s="74">
        <v>0</v>
      </c>
      <c r="W51">
        <v>-317</v>
      </c>
      <c r="X51">
        <v>-219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-320</v>
      </c>
      <c r="O52" s="46">
        <v>-214</v>
      </c>
      <c r="P52" s="46">
        <v>0</v>
      </c>
      <c r="Q52" s="46">
        <v>0</v>
      </c>
      <c r="R52" s="46">
        <v>0</v>
      </c>
      <c r="S52" s="74">
        <v>0</v>
      </c>
      <c r="U52" s="73">
        <v>-534</v>
      </c>
      <c r="V52" s="74">
        <v>0</v>
      </c>
      <c r="W52">
        <v>-320</v>
      </c>
      <c r="X52">
        <v>-214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-321</v>
      </c>
      <c r="O53" s="46">
        <v>-209</v>
      </c>
      <c r="P53" s="46">
        <v>0</v>
      </c>
      <c r="Q53" s="46">
        <v>0</v>
      </c>
      <c r="R53" s="46">
        <v>0</v>
      </c>
      <c r="S53" s="74">
        <v>0</v>
      </c>
      <c r="U53" s="73">
        <v>-530</v>
      </c>
      <c r="V53" s="74">
        <v>0</v>
      </c>
      <c r="W53">
        <v>-321</v>
      </c>
      <c r="X53">
        <v>-209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-333</v>
      </c>
      <c r="O54" s="46">
        <v>-190.8</v>
      </c>
      <c r="P54" s="46">
        <v>0</v>
      </c>
      <c r="Q54" s="46">
        <v>0</v>
      </c>
      <c r="R54" s="46">
        <v>0</v>
      </c>
      <c r="S54" s="74">
        <v>0</v>
      </c>
      <c r="U54" s="73">
        <v>-523.79999999999995</v>
      </c>
      <c r="V54" s="74">
        <v>0</v>
      </c>
      <c r="W54">
        <v>-333</v>
      </c>
      <c r="X54">
        <v>-190.8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-350</v>
      </c>
      <c r="O55" s="46">
        <v>-219</v>
      </c>
      <c r="P55" s="46">
        <v>0</v>
      </c>
      <c r="Q55" s="46">
        <v>0</v>
      </c>
      <c r="R55" s="46">
        <v>0</v>
      </c>
      <c r="S55" s="74">
        <v>0</v>
      </c>
      <c r="U55" s="73">
        <v>-569</v>
      </c>
      <c r="V55" s="74">
        <v>0</v>
      </c>
      <c r="W55">
        <v>-350</v>
      </c>
      <c r="X55">
        <v>-219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-343</v>
      </c>
      <c r="O56" s="46">
        <v>-208</v>
      </c>
      <c r="P56" s="46">
        <v>0</v>
      </c>
      <c r="Q56" s="46">
        <v>0</v>
      </c>
      <c r="R56" s="46">
        <v>0</v>
      </c>
      <c r="S56" s="74">
        <v>0</v>
      </c>
      <c r="U56" s="73">
        <v>-551</v>
      </c>
      <c r="V56" s="74">
        <v>0</v>
      </c>
      <c r="W56">
        <v>-343</v>
      </c>
      <c r="X56">
        <v>-208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-316</v>
      </c>
      <c r="O57" s="46">
        <v>-219</v>
      </c>
      <c r="P57" s="46">
        <v>0</v>
      </c>
      <c r="Q57" s="46">
        <v>0</v>
      </c>
      <c r="R57" s="46">
        <v>0</v>
      </c>
      <c r="S57" s="74">
        <v>0</v>
      </c>
      <c r="U57" s="73">
        <v>-535</v>
      </c>
      <c r="V57" s="74">
        <v>0</v>
      </c>
      <c r="W57">
        <v>-316</v>
      </c>
      <c r="X57">
        <v>-219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-292</v>
      </c>
      <c r="O58" s="46">
        <v>-204</v>
      </c>
      <c r="P58" s="46">
        <v>0</v>
      </c>
      <c r="Q58" s="46">
        <v>0</v>
      </c>
      <c r="R58" s="46">
        <v>0</v>
      </c>
      <c r="S58" s="74">
        <v>0</v>
      </c>
      <c r="U58" s="73">
        <v>-496</v>
      </c>
      <c r="V58" s="74">
        <v>0</v>
      </c>
      <c r="W58">
        <v>-292</v>
      </c>
      <c r="X58">
        <v>-204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-256</v>
      </c>
      <c r="O59" s="46">
        <v>-221</v>
      </c>
      <c r="P59" s="46">
        <v>0</v>
      </c>
      <c r="Q59" s="46">
        <v>0</v>
      </c>
      <c r="R59" s="46">
        <v>0</v>
      </c>
      <c r="S59" s="74">
        <v>0</v>
      </c>
      <c r="U59" s="73">
        <v>-477</v>
      </c>
      <c r="V59" s="74">
        <v>0</v>
      </c>
      <c r="W59">
        <v>-256</v>
      </c>
      <c r="X59">
        <v>-221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-221</v>
      </c>
      <c r="O60" s="46">
        <v>-201</v>
      </c>
      <c r="P60" s="46">
        <v>0</v>
      </c>
      <c r="Q60" s="46">
        <v>0</v>
      </c>
      <c r="R60" s="46">
        <v>0</v>
      </c>
      <c r="S60" s="74">
        <v>0</v>
      </c>
      <c r="U60" s="73">
        <v>-422</v>
      </c>
      <c r="V60" s="74">
        <v>0</v>
      </c>
      <c r="W60">
        <v>-221</v>
      </c>
      <c r="X60">
        <v>-201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-179</v>
      </c>
      <c r="O61" s="46">
        <v>-221</v>
      </c>
      <c r="P61" s="46">
        <v>0</v>
      </c>
      <c r="Q61" s="46">
        <v>0</v>
      </c>
      <c r="R61" s="46">
        <v>0</v>
      </c>
      <c r="S61" s="74">
        <v>0</v>
      </c>
      <c r="U61" s="73">
        <v>-400</v>
      </c>
      <c r="V61" s="74">
        <v>0</v>
      </c>
      <c r="W61">
        <v>-179</v>
      </c>
      <c r="X61">
        <v>-221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-138</v>
      </c>
      <c r="O62" s="46">
        <v>-101</v>
      </c>
      <c r="P62" s="46">
        <v>0</v>
      </c>
      <c r="Q62" s="46">
        <v>0</v>
      </c>
      <c r="R62" s="46">
        <v>0</v>
      </c>
      <c r="S62" s="74">
        <v>0</v>
      </c>
      <c r="U62" s="73">
        <v>-239</v>
      </c>
      <c r="V62" s="74">
        <v>0</v>
      </c>
      <c r="W62">
        <v>-138</v>
      </c>
      <c r="X62">
        <v>-101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-91</v>
      </c>
      <c r="O63" s="46">
        <v>-81</v>
      </c>
      <c r="P63" s="46">
        <v>0</v>
      </c>
      <c r="Q63" s="46">
        <v>0</v>
      </c>
      <c r="R63" s="46">
        <v>0</v>
      </c>
      <c r="S63" s="74">
        <v>0</v>
      </c>
      <c r="U63" s="73">
        <v>-172</v>
      </c>
      <c r="V63" s="74">
        <v>0</v>
      </c>
      <c r="W63">
        <v>-91</v>
      </c>
      <c r="X63">
        <v>-81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-48</v>
      </c>
      <c r="O64" s="46">
        <v>-76</v>
      </c>
      <c r="P64" s="46">
        <v>0</v>
      </c>
      <c r="Q64" s="46">
        <v>0</v>
      </c>
      <c r="R64" s="46">
        <v>0</v>
      </c>
      <c r="S64" s="74">
        <v>0</v>
      </c>
      <c r="U64" s="73">
        <v>-124</v>
      </c>
      <c r="V64" s="74">
        <v>0</v>
      </c>
      <c r="W64">
        <v>-48</v>
      </c>
      <c r="X64">
        <v>-76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-2</v>
      </c>
      <c r="O65" s="46">
        <v>-66</v>
      </c>
      <c r="P65" s="46">
        <v>0</v>
      </c>
      <c r="Q65" s="46">
        <v>0</v>
      </c>
      <c r="R65" s="46">
        <v>0</v>
      </c>
      <c r="S65" s="74">
        <v>0</v>
      </c>
      <c r="U65" s="73">
        <v>-68</v>
      </c>
      <c r="V65" s="74">
        <v>0</v>
      </c>
      <c r="W65">
        <v>-2</v>
      </c>
      <c r="X65">
        <v>-66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-56</v>
      </c>
      <c r="P66" s="46">
        <v>0</v>
      </c>
      <c r="Q66" s="46">
        <v>0</v>
      </c>
      <c r="R66" s="46">
        <v>0</v>
      </c>
      <c r="S66" s="74">
        <v>0</v>
      </c>
      <c r="U66" s="73">
        <v>-56</v>
      </c>
      <c r="V66" s="74">
        <v>0</v>
      </c>
      <c r="W66">
        <v>0</v>
      </c>
      <c r="X66">
        <v>-56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-46</v>
      </c>
      <c r="P67" s="46">
        <v>0</v>
      </c>
      <c r="Q67" s="46">
        <v>0</v>
      </c>
      <c r="R67" s="46">
        <v>0</v>
      </c>
      <c r="S67" s="74">
        <v>0</v>
      </c>
      <c r="U67" s="73">
        <v>-46</v>
      </c>
      <c r="V67" s="74">
        <v>0</v>
      </c>
      <c r="W67">
        <v>0</v>
      </c>
      <c r="X67">
        <v>-46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-46</v>
      </c>
      <c r="P68" s="46">
        <v>0</v>
      </c>
      <c r="Q68" s="46">
        <v>0</v>
      </c>
      <c r="R68" s="46">
        <v>0</v>
      </c>
      <c r="S68" s="74">
        <v>0</v>
      </c>
      <c r="U68" s="73">
        <v>-46</v>
      </c>
      <c r="V68" s="74">
        <v>0</v>
      </c>
      <c r="W68">
        <v>0</v>
      </c>
      <c r="X68">
        <v>-46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-36</v>
      </c>
      <c r="P69" s="46">
        <v>0</v>
      </c>
      <c r="Q69" s="46">
        <v>0</v>
      </c>
      <c r="R69" s="46">
        <v>0</v>
      </c>
      <c r="S69" s="74">
        <v>0</v>
      </c>
      <c r="U69" s="73">
        <v>-36</v>
      </c>
      <c r="V69" s="74">
        <v>0</v>
      </c>
      <c r="W69">
        <v>0</v>
      </c>
      <c r="X69">
        <v>-36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-31</v>
      </c>
      <c r="P70" s="46">
        <v>0</v>
      </c>
      <c r="Q70" s="46">
        <v>0</v>
      </c>
      <c r="R70" s="46">
        <v>0</v>
      </c>
      <c r="S70" s="74">
        <v>0</v>
      </c>
      <c r="U70" s="73">
        <v>-31</v>
      </c>
      <c r="V70" s="74">
        <v>0</v>
      </c>
      <c r="W70">
        <v>0</v>
      </c>
      <c r="X70">
        <v>-31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-6</v>
      </c>
      <c r="P71" s="46">
        <v>0</v>
      </c>
      <c r="Q71" s="46">
        <v>0</v>
      </c>
      <c r="R71" s="46">
        <v>0</v>
      </c>
      <c r="S71" s="74">
        <v>0</v>
      </c>
      <c r="U71" s="73">
        <v>-6</v>
      </c>
      <c r="V71" s="74">
        <v>0</v>
      </c>
      <c r="W71">
        <v>0</v>
      </c>
      <c r="X71">
        <v>-6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-12</v>
      </c>
      <c r="Q74" s="46">
        <v>0</v>
      </c>
      <c r="R74" s="46">
        <v>0</v>
      </c>
      <c r="S74" s="74">
        <v>0</v>
      </c>
      <c r="U74" s="73">
        <v>-12</v>
      </c>
      <c r="V74" s="74">
        <v>0</v>
      </c>
      <c r="W74">
        <v>0</v>
      </c>
      <c r="X74">
        <v>0</v>
      </c>
      <c r="Y74">
        <v>0</v>
      </c>
      <c r="Z74">
        <v>-12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-85</v>
      </c>
      <c r="Q75" s="46">
        <v>0</v>
      </c>
      <c r="R75" s="46">
        <v>0</v>
      </c>
      <c r="S75" s="74">
        <v>0</v>
      </c>
      <c r="U75" s="73">
        <v>-85</v>
      </c>
      <c r="V75" s="74">
        <v>0</v>
      </c>
      <c r="W75">
        <v>0</v>
      </c>
      <c r="X75">
        <v>0</v>
      </c>
      <c r="Y75">
        <v>0</v>
      </c>
      <c r="Z75">
        <v>-85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-109</v>
      </c>
      <c r="Q76" s="46">
        <v>0</v>
      </c>
      <c r="R76" s="46">
        <v>0</v>
      </c>
      <c r="S76" s="74">
        <v>0</v>
      </c>
      <c r="U76" s="73">
        <v>-109</v>
      </c>
      <c r="V76" s="74">
        <v>0</v>
      </c>
      <c r="W76">
        <v>0</v>
      </c>
      <c r="X76">
        <v>0</v>
      </c>
      <c r="Y76">
        <v>0</v>
      </c>
      <c r="Z76">
        <v>-109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-17</v>
      </c>
      <c r="O77" s="46">
        <v>-26</v>
      </c>
      <c r="P77" s="46">
        <v>-139</v>
      </c>
      <c r="Q77" s="46">
        <v>0</v>
      </c>
      <c r="R77" s="46">
        <v>0</v>
      </c>
      <c r="S77" s="74">
        <v>0</v>
      </c>
      <c r="U77" s="73">
        <v>-182</v>
      </c>
      <c r="V77" s="74">
        <v>0</v>
      </c>
      <c r="W77">
        <v>-17</v>
      </c>
      <c r="X77">
        <v>-26</v>
      </c>
      <c r="Y77">
        <v>0</v>
      </c>
      <c r="Z77">
        <v>-139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-12</v>
      </c>
      <c r="O78" s="46">
        <v>-46</v>
      </c>
      <c r="P78" s="46">
        <v>-137</v>
      </c>
      <c r="Q78" s="46">
        <v>0</v>
      </c>
      <c r="R78" s="46">
        <v>0</v>
      </c>
      <c r="S78" s="74">
        <v>0</v>
      </c>
      <c r="U78" s="73">
        <v>-195</v>
      </c>
      <c r="V78" s="74">
        <v>0</v>
      </c>
      <c r="W78">
        <v>-12</v>
      </c>
      <c r="X78">
        <v>-46</v>
      </c>
      <c r="Y78">
        <v>0</v>
      </c>
      <c r="Z78">
        <v>-137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4.3499999999999996</v>
      </c>
      <c r="N79" s="73">
        <v>0</v>
      </c>
      <c r="O79" s="46">
        <v>-84</v>
      </c>
      <c r="P79" s="46">
        <v>-427</v>
      </c>
      <c r="Q79" s="46">
        <v>0</v>
      </c>
      <c r="R79" s="46">
        <v>0</v>
      </c>
      <c r="S79" s="74">
        <v>0</v>
      </c>
      <c r="U79" s="73">
        <v>-511</v>
      </c>
      <c r="V79" s="74">
        <v>4.3499999999999996</v>
      </c>
      <c r="W79">
        <v>0</v>
      </c>
      <c r="X79">
        <v>-84</v>
      </c>
      <c r="Y79">
        <v>4.3499999999999996</v>
      </c>
      <c r="Z79">
        <v>-427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5.22</v>
      </c>
      <c r="N80" s="73">
        <v>0</v>
      </c>
      <c r="O80" s="46">
        <v>-84</v>
      </c>
      <c r="P80" s="46">
        <v>-424</v>
      </c>
      <c r="Q80" s="46">
        <v>0</v>
      </c>
      <c r="R80" s="46">
        <v>0</v>
      </c>
      <c r="S80" s="74">
        <v>0</v>
      </c>
      <c r="U80" s="73">
        <v>-508</v>
      </c>
      <c r="V80" s="74">
        <v>5.22</v>
      </c>
      <c r="W80">
        <v>0</v>
      </c>
      <c r="X80">
        <v>-84</v>
      </c>
      <c r="Y80">
        <v>5.22</v>
      </c>
      <c r="Z80">
        <v>-424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2.2200000000000002</v>
      </c>
      <c r="N81" s="73">
        <v>0</v>
      </c>
      <c r="O81" s="46">
        <v>-165</v>
      </c>
      <c r="P81" s="46">
        <v>-432</v>
      </c>
      <c r="Q81" s="46">
        <v>0</v>
      </c>
      <c r="R81" s="46">
        <v>0</v>
      </c>
      <c r="S81" s="74">
        <v>0</v>
      </c>
      <c r="U81" s="73">
        <v>-597</v>
      </c>
      <c r="V81" s="74">
        <v>2.2200000000000002</v>
      </c>
      <c r="W81">
        <v>0</v>
      </c>
      <c r="X81">
        <v>-165</v>
      </c>
      <c r="Y81">
        <v>2.2200000000000002</v>
      </c>
      <c r="Z81">
        <v>-432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3.52</v>
      </c>
      <c r="N82" s="73">
        <v>0</v>
      </c>
      <c r="O82" s="46">
        <v>-175</v>
      </c>
      <c r="P82" s="46">
        <v>-447</v>
      </c>
      <c r="Q82" s="46">
        <v>0</v>
      </c>
      <c r="R82" s="46">
        <v>0</v>
      </c>
      <c r="S82" s="74">
        <v>0</v>
      </c>
      <c r="U82" s="73">
        <v>-622</v>
      </c>
      <c r="V82" s="74">
        <v>3.52</v>
      </c>
      <c r="W82">
        <v>0</v>
      </c>
      <c r="X82">
        <v>-175</v>
      </c>
      <c r="Y82">
        <v>3.52</v>
      </c>
      <c r="Z82">
        <v>-447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7.32</v>
      </c>
      <c r="N83" s="73">
        <v>0</v>
      </c>
      <c r="O83" s="46">
        <v>-185</v>
      </c>
      <c r="P83" s="46">
        <v>-472</v>
      </c>
      <c r="Q83" s="46">
        <v>0</v>
      </c>
      <c r="R83" s="46">
        <v>0</v>
      </c>
      <c r="S83" s="74">
        <v>0</v>
      </c>
      <c r="U83" s="73">
        <v>-657</v>
      </c>
      <c r="V83" s="74">
        <v>7.32</v>
      </c>
      <c r="W83">
        <v>0</v>
      </c>
      <c r="X83">
        <v>-185</v>
      </c>
      <c r="Y83">
        <v>7.32</v>
      </c>
      <c r="Z83">
        <v>-472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6.06</v>
      </c>
      <c r="N84" s="73">
        <v>0</v>
      </c>
      <c r="O84" s="46">
        <v>-195</v>
      </c>
      <c r="P84" s="46">
        <v>-488</v>
      </c>
      <c r="Q84" s="46">
        <v>0</v>
      </c>
      <c r="R84" s="46">
        <v>0</v>
      </c>
      <c r="S84" s="74">
        <v>0</v>
      </c>
      <c r="U84" s="73">
        <v>-683</v>
      </c>
      <c r="V84" s="74">
        <v>6.06</v>
      </c>
      <c r="W84">
        <v>0</v>
      </c>
      <c r="X84">
        <v>-195</v>
      </c>
      <c r="Y84">
        <v>6.06</v>
      </c>
      <c r="Z84">
        <v>-488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4.9400000000000004</v>
      </c>
      <c r="N85" s="73">
        <v>0</v>
      </c>
      <c r="O85" s="46">
        <v>-170</v>
      </c>
      <c r="P85" s="46">
        <v>-479</v>
      </c>
      <c r="Q85" s="46">
        <v>0</v>
      </c>
      <c r="R85" s="46">
        <v>0</v>
      </c>
      <c r="S85" s="74">
        <v>0</v>
      </c>
      <c r="U85" s="73">
        <v>-649</v>
      </c>
      <c r="V85" s="74">
        <v>4.9400000000000004</v>
      </c>
      <c r="W85">
        <v>0</v>
      </c>
      <c r="X85">
        <v>-170</v>
      </c>
      <c r="Y85">
        <v>4.9400000000000004</v>
      </c>
      <c r="Z85">
        <v>-479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5.53</v>
      </c>
      <c r="N86" s="73">
        <v>0</v>
      </c>
      <c r="O86" s="46">
        <v>-165</v>
      </c>
      <c r="P86" s="46">
        <v>-476</v>
      </c>
      <c r="Q86" s="46">
        <v>0</v>
      </c>
      <c r="R86" s="46">
        <v>0</v>
      </c>
      <c r="S86" s="74">
        <v>0</v>
      </c>
      <c r="U86" s="73">
        <v>-641</v>
      </c>
      <c r="V86" s="74">
        <v>5.53</v>
      </c>
      <c r="W86">
        <v>0</v>
      </c>
      <c r="X86">
        <v>-165</v>
      </c>
      <c r="Y86">
        <v>5.53</v>
      </c>
      <c r="Z86">
        <v>-476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2.21</v>
      </c>
      <c r="N87" s="73">
        <v>0</v>
      </c>
      <c r="O87" s="46">
        <v>-170</v>
      </c>
      <c r="P87" s="46">
        <v>-462</v>
      </c>
      <c r="Q87" s="46">
        <v>0</v>
      </c>
      <c r="R87" s="46">
        <v>0</v>
      </c>
      <c r="S87" s="74">
        <v>0</v>
      </c>
      <c r="U87" s="73">
        <v>-632</v>
      </c>
      <c r="V87" s="74">
        <v>2.21</v>
      </c>
      <c r="W87">
        <v>0</v>
      </c>
      <c r="X87">
        <v>-170</v>
      </c>
      <c r="Y87">
        <v>2.21</v>
      </c>
      <c r="Z87">
        <v>-462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1.1100000000000001</v>
      </c>
      <c r="N88" s="73">
        <v>0</v>
      </c>
      <c r="O88" s="46">
        <v>-165</v>
      </c>
      <c r="P88" s="46">
        <v>-444</v>
      </c>
      <c r="Q88" s="46">
        <v>0</v>
      </c>
      <c r="R88" s="46">
        <v>0</v>
      </c>
      <c r="S88" s="74">
        <v>0</v>
      </c>
      <c r="U88" s="73">
        <v>-609</v>
      </c>
      <c r="V88" s="74">
        <v>1.1100000000000001</v>
      </c>
      <c r="W88">
        <v>0</v>
      </c>
      <c r="X88">
        <v>-165</v>
      </c>
      <c r="Y88">
        <v>1.1100000000000001</v>
      </c>
      <c r="Z88">
        <v>-444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0.87</v>
      </c>
      <c r="N89" s="73">
        <v>0</v>
      </c>
      <c r="O89" s="46">
        <v>-165</v>
      </c>
      <c r="P89" s="46">
        <v>-383</v>
      </c>
      <c r="Q89" s="46">
        <v>0</v>
      </c>
      <c r="R89" s="46">
        <v>0</v>
      </c>
      <c r="S89" s="74">
        <v>0</v>
      </c>
      <c r="U89" s="73">
        <v>-548</v>
      </c>
      <c r="V89" s="74">
        <v>0.87</v>
      </c>
      <c r="W89">
        <v>0</v>
      </c>
      <c r="X89">
        <v>-165</v>
      </c>
      <c r="Y89">
        <v>0.87</v>
      </c>
      <c r="Z89">
        <v>-383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0.47</v>
      </c>
      <c r="N90" s="73">
        <v>0</v>
      </c>
      <c r="O90" s="46">
        <v>-155</v>
      </c>
      <c r="P90" s="46">
        <v>-370</v>
      </c>
      <c r="Q90" s="46">
        <v>0</v>
      </c>
      <c r="R90" s="46">
        <v>0</v>
      </c>
      <c r="S90" s="74">
        <v>0</v>
      </c>
      <c r="U90" s="73">
        <v>-525</v>
      </c>
      <c r="V90" s="74">
        <v>0.47</v>
      </c>
      <c r="W90">
        <v>0</v>
      </c>
      <c r="X90">
        <v>-155</v>
      </c>
      <c r="Y90">
        <v>0.47</v>
      </c>
      <c r="Z90">
        <v>-370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0.91</v>
      </c>
      <c r="N91" s="73">
        <v>0</v>
      </c>
      <c r="O91" s="46">
        <v>-160</v>
      </c>
      <c r="P91" s="46">
        <v>-358</v>
      </c>
      <c r="Q91" s="46">
        <v>0</v>
      </c>
      <c r="R91" s="46">
        <v>0</v>
      </c>
      <c r="S91" s="74">
        <v>0</v>
      </c>
      <c r="U91" s="73">
        <v>-518</v>
      </c>
      <c r="V91" s="74">
        <v>0.91</v>
      </c>
      <c r="W91">
        <v>0</v>
      </c>
      <c r="X91">
        <v>-160</v>
      </c>
      <c r="Y91">
        <v>0.91</v>
      </c>
      <c r="Z91">
        <v>-358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0.64</v>
      </c>
      <c r="N92" s="73">
        <v>0</v>
      </c>
      <c r="O92" s="46">
        <v>-145</v>
      </c>
      <c r="P92" s="46">
        <v>-291</v>
      </c>
      <c r="Q92" s="46">
        <v>0</v>
      </c>
      <c r="R92" s="46">
        <v>0</v>
      </c>
      <c r="S92" s="74">
        <v>0</v>
      </c>
      <c r="U92" s="73">
        <v>-436</v>
      </c>
      <c r="V92" s="74">
        <v>0.64</v>
      </c>
      <c r="W92">
        <v>0</v>
      </c>
      <c r="X92">
        <v>-145</v>
      </c>
      <c r="Y92">
        <v>0.64</v>
      </c>
      <c r="Z92">
        <v>-291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0.66</v>
      </c>
      <c r="N93" s="73">
        <v>0</v>
      </c>
      <c r="O93" s="46">
        <v>-125</v>
      </c>
      <c r="P93" s="46">
        <v>-268</v>
      </c>
      <c r="Q93" s="46">
        <v>0</v>
      </c>
      <c r="R93" s="46">
        <v>0</v>
      </c>
      <c r="S93" s="74">
        <v>0</v>
      </c>
      <c r="U93" s="73">
        <v>-393</v>
      </c>
      <c r="V93" s="74">
        <v>0.66</v>
      </c>
      <c r="W93">
        <v>0</v>
      </c>
      <c r="X93">
        <v>-125</v>
      </c>
      <c r="Y93">
        <v>0.66</v>
      </c>
      <c r="Z93">
        <v>-268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0.25</v>
      </c>
      <c r="N94" s="73">
        <v>0</v>
      </c>
      <c r="O94" s="46">
        <v>-105</v>
      </c>
      <c r="P94" s="46">
        <v>-238</v>
      </c>
      <c r="Q94" s="46">
        <v>0</v>
      </c>
      <c r="R94" s="46">
        <v>0</v>
      </c>
      <c r="S94" s="74">
        <v>0</v>
      </c>
      <c r="U94" s="73">
        <v>-343</v>
      </c>
      <c r="V94" s="74">
        <v>0.25</v>
      </c>
      <c r="W94">
        <v>0</v>
      </c>
      <c r="X94">
        <v>-105</v>
      </c>
      <c r="Y94">
        <v>0.25</v>
      </c>
      <c r="Z94">
        <v>-238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0.2</v>
      </c>
      <c r="N95" s="73">
        <v>0</v>
      </c>
      <c r="O95" s="46">
        <v>-85</v>
      </c>
      <c r="P95" s="46">
        <v>-216</v>
      </c>
      <c r="Q95" s="46">
        <v>0</v>
      </c>
      <c r="R95" s="46">
        <v>0</v>
      </c>
      <c r="S95" s="74">
        <v>0</v>
      </c>
      <c r="U95" s="73">
        <v>-301</v>
      </c>
      <c r="V95" s="74">
        <v>0.2</v>
      </c>
      <c r="W95">
        <v>0</v>
      </c>
      <c r="X95">
        <v>-85</v>
      </c>
      <c r="Y95">
        <v>0.2</v>
      </c>
      <c r="Z95">
        <v>-216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0.18</v>
      </c>
      <c r="N96" s="73">
        <v>0</v>
      </c>
      <c r="O96" s="46">
        <v>-70</v>
      </c>
      <c r="P96" s="46">
        <v>-194</v>
      </c>
      <c r="Q96" s="46">
        <v>0</v>
      </c>
      <c r="R96" s="46">
        <v>0</v>
      </c>
      <c r="S96" s="74">
        <v>0</v>
      </c>
      <c r="U96" s="73">
        <v>-264</v>
      </c>
      <c r="V96" s="74">
        <v>0.18</v>
      </c>
      <c r="W96">
        <v>0</v>
      </c>
      <c r="X96">
        <v>-70</v>
      </c>
      <c r="Y96">
        <v>0.18</v>
      </c>
      <c r="Z96">
        <v>-194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0.13</v>
      </c>
      <c r="N97" s="73">
        <v>0</v>
      </c>
      <c r="O97" s="46">
        <v>-60</v>
      </c>
      <c r="P97" s="46">
        <v>-181</v>
      </c>
      <c r="Q97" s="46">
        <v>0</v>
      </c>
      <c r="R97" s="46">
        <v>0</v>
      </c>
      <c r="S97" s="74">
        <v>0</v>
      </c>
      <c r="U97" s="73">
        <v>-241</v>
      </c>
      <c r="V97" s="74">
        <v>0.13</v>
      </c>
      <c r="W97">
        <v>0</v>
      </c>
      <c r="X97">
        <v>-60</v>
      </c>
      <c r="Y97">
        <v>0.13</v>
      </c>
      <c r="Z97">
        <v>-181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0.05</v>
      </c>
      <c r="N98" s="73">
        <v>0</v>
      </c>
      <c r="O98" s="46">
        <v>-60</v>
      </c>
      <c r="P98" s="46">
        <v>-179</v>
      </c>
      <c r="Q98" s="46">
        <v>0</v>
      </c>
      <c r="R98" s="46">
        <v>0</v>
      </c>
      <c r="S98" s="74">
        <v>0</v>
      </c>
      <c r="U98" s="73">
        <v>-239</v>
      </c>
      <c r="V98" s="74">
        <v>0.05</v>
      </c>
      <c r="W98">
        <v>0</v>
      </c>
      <c r="X98">
        <v>-60</v>
      </c>
      <c r="Y98">
        <v>0.05</v>
      </c>
      <c r="Z98">
        <v>-179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1.5217499999999998E-2</v>
      </c>
      <c r="N99" s="68">
        <f t="shared" si="1"/>
        <v>-2.6662499999999998</v>
      </c>
      <c r="O99" s="69">
        <f t="shared" si="1"/>
        <v>-3.2724499999999996</v>
      </c>
      <c r="P99" s="69">
        <f t="shared" si="1"/>
        <v>-4.5936475000000003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-10.5323475</v>
      </c>
      <c r="V99" s="70">
        <f t="shared" si="1"/>
        <v>1.5217499999999998E-2</v>
      </c>
      <c r="W99">
        <f t="shared" si="1"/>
        <v>-2.6662499999999998</v>
      </c>
      <c r="X99">
        <f t="shared" si="1"/>
        <v>-3.2724499999999996</v>
      </c>
      <c r="Y99">
        <f t="shared" si="1"/>
        <v>1.5217499999999998E-2</v>
      </c>
      <c r="Z99">
        <f t="shared" si="1"/>
        <v>-4.5936475000000003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X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560</v>
      </c>
      <c r="X1" t="s">
        <v>558</v>
      </c>
      <c r="Y1" t="s">
        <v>548</v>
      </c>
      <c r="Z1" t="s">
        <v>562</v>
      </c>
      <c r="AA1" t="s">
        <v>565</v>
      </c>
      <c r="AB1" t="s">
        <v>567</v>
      </c>
      <c r="AC1" t="s">
        <v>571</v>
      </c>
      <c r="AD1" t="s">
        <v>573</v>
      </c>
      <c r="AE1" t="s">
        <v>534</v>
      </c>
      <c r="AF1" t="s">
        <v>538</v>
      </c>
      <c r="AG1" t="s">
        <v>541</v>
      </c>
      <c r="AH1" t="s">
        <v>536</v>
      </c>
      <c r="AI1" t="s">
        <v>146</v>
      </c>
      <c r="AJ1" t="s">
        <v>543</v>
      </c>
      <c r="AK1" t="s">
        <v>545</v>
      </c>
      <c r="AL1" t="s">
        <v>31</v>
      </c>
      <c r="AM1" t="s">
        <v>552</v>
      </c>
      <c r="AN1" t="s">
        <v>550</v>
      </c>
      <c r="AO1" t="s">
        <v>548</v>
      </c>
      <c r="AP1" t="s">
        <v>554</v>
      </c>
      <c r="AQ1" t="s">
        <v>556</v>
      </c>
      <c r="AR1" t="s">
        <v>571</v>
      </c>
      <c r="AS1" t="s">
        <v>541</v>
      </c>
      <c r="AT1" t="s">
        <v>548</v>
      </c>
      <c r="AU1" t="s">
        <v>552</v>
      </c>
      <c r="AV1" t="s">
        <v>536</v>
      </c>
      <c r="AW1" t="s">
        <v>588</v>
      </c>
      <c r="AX1" t="s">
        <v>545</v>
      </c>
      <c r="AY1" t="s">
        <v>591</v>
      </c>
      <c r="AZ1" t="s">
        <v>593</v>
      </c>
      <c r="BA1" t="s">
        <v>534</v>
      </c>
      <c r="BB1" t="s">
        <v>543</v>
      </c>
      <c r="BC1" t="s">
        <v>597</v>
      </c>
      <c r="BD1" t="s">
        <v>586</v>
      </c>
      <c r="BE1" t="s">
        <v>451</v>
      </c>
      <c r="BF1" t="s">
        <v>550</v>
      </c>
      <c r="BG1" t="s">
        <v>562</v>
      </c>
      <c r="BH1" t="s">
        <v>554</v>
      </c>
      <c r="BI1" t="s">
        <v>556</v>
      </c>
    </row>
    <row r="2" spans="1:6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45413</v>
      </c>
      <c r="W2" s="28" t="s">
        <v>149</v>
      </c>
      <c r="X2" t="s">
        <v>369</v>
      </c>
      <c r="Y2" t="s">
        <v>146</v>
      </c>
      <c r="Z2" t="s">
        <v>145</v>
      </c>
      <c r="AA2" t="s">
        <v>146</v>
      </c>
      <c r="AB2" t="s">
        <v>358</v>
      </c>
      <c r="AC2" t="s">
        <v>145</v>
      </c>
      <c r="AD2" t="s">
        <v>240</v>
      </c>
      <c r="AE2" t="s">
        <v>145</v>
      </c>
      <c r="AF2" t="s">
        <v>539</v>
      </c>
      <c r="AG2" t="s">
        <v>145</v>
      </c>
      <c r="AH2" t="s">
        <v>145</v>
      </c>
      <c r="AI2" t="s">
        <v>569</v>
      </c>
      <c r="AJ2" t="s">
        <v>145</v>
      </c>
      <c r="AK2" t="s">
        <v>145</v>
      </c>
      <c r="AL2" t="s">
        <v>146</v>
      </c>
      <c r="AM2" t="s">
        <v>145</v>
      </c>
      <c r="AN2" t="s">
        <v>145</v>
      </c>
      <c r="AO2" t="s">
        <v>146</v>
      </c>
      <c r="AP2" t="s">
        <v>145</v>
      </c>
      <c r="AQ2" t="s">
        <v>145</v>
      </c>
      <c r="AR2" t="s">
        <v>145</v>
      </c>
      <c r="AS2" t="s">
        <v>145</v>
      </c>
      <c r="AT2" t="s">
        <v>146</v>
      </c>
      <c r="AU2" t="s">
        <v>145</v>
      </c>
      <c r="AV2" t="s">
        <v>145</v>
      </c>
      <c r="AW2" t="s">
        <v>145</v>
      </c>
      <c r="AX2" t="s">
        <v>145</v>
      </c>
      <c r="AY2" t="s">
        <v>149</v>
      </c>
      <c r="AZ2" t="s">
        <v>148</v>
      </c>
      <c r="BA2" t="s">
        <v>145</v>
      </c>
      <c r="BB2" t="s">
        <v>145</v>
      </c>
      <c r="BC2" t="s">
        <v>149</v>
      </c>
      <c r="BD2" t="s">
        <v>146</v>
      </c>
      <c r="BE2" t="s">
        <v>576</v>
      </c>
      <c r="BF2" t="s">
        <v>145</v>
      </c>
      <c r="BG2" t="s">
        <v>145</v>
      </c>
      <c r="BH2" t="s">
        <v>145</v>
      </c>
      <c r="BI2" t="s">
        <v>145</v>
      </c>
    </row>
    <row r="3" spans="1:6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307.22000000000003</v>
      </c>
      <c r="I3" s="53">
        <v>76.58</v>
      </c>
      <c r="J3" s="53">
        <v>59.47</v>
      </c>
      <c r="K3" s="53">
        <v>12.95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599</v>
      </c>
      <c r="W3">
        <v>45.07</v>
      </c>
      <c r="X3">
        <v>0</v>
      </c>
      <c r="Y3">
        <v>66.91</v>
      </c>
      <c r="Z3">
        <v>0</v>
      </c>
      <c r="AA3">
        <v>9.67</v>
      </c>
      <c r="AB3">
        <v>0.63</v>
      </c>
      <c r="AC3">
        <v>0</v>
      </c>
      <c r="AD3">
        <v>4.84</v>
      </c>
      <c r="AE3">
        <v>0</v>
      </c>
      <c r="AF3">
        <v>2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6.77</v>
      </c>
      <c r="AS3">
        <v>46.42</v>
      </c>
      <c r="AT3">
        <v>0</v>
      </c>
      <c r="AU3">
        <v>4.84</v>
      </c>
      <c r="AV3">
        <v>5.8</v>
      </c>
      <c r="AW3">
        <v>48.36</v>
      </c>
      <c r="AX3">
        <v>19.34</v>
      </c>
      <c r="AY3">
        <v>0</v>
      </c>
      <c r="AZ3">
        <v>12.95</v>
      </c>
      <c r="BA3">
        <v>0</v>
      </c>
      <c r="BB3">
        <v>48.36</v>
      </c>
      <c r="BC3">
        <v>14.4</v>
      </c>
      <c r="BD3">
        <v>0</v>
      </c>
      <c r="BE3">
        <v>0</v>
      </c>
      <c r="BF3">
        <v>19.34</v>
      </c>
      <c r="BG3">
        <v>48.36</v>
      </c>
      <c r="BH3">
        <v>14.51</v>
      </c>
      <c r="BI3">
        <v>39.65</v>
      </c>
    </row>
    <row r="4" spans="1:61">
      <c r="A4" t="s">
        <v>234</v>
      </c>
      <c r="B4" t="s">
        <v>226</v>
      </c>
      <c r="C4" t="s">
        <v>228</v>
      </c>
      <c r="G4" t="s">
        <v>46</v>
      </c>
      <c r="H4" s="73">
        <v>307.22000000000003</v>
      </c>
      <c r="I4" s="46">
        <v>76.58</v>
      </c>
      <c r="J4" s="46">
        <v>59.47</v>
      </c>
      <c r="K4" s="46">
        <v>12.95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600</v>
      </c>
      <c r="W4">
        <v>45.07</v>
      </c>
      <c r="X4">
        <v>0</v>
      </c>
      <c r="Y4">
        <v>66.91</v>
      </c>
      <c r="Z4">
        <v>0</v>
      </c>
      <c r="AA4">
        <v>9.67</v>
      </c>
      <c r="AB4">
        <v>0.63</v>
      </c>
      <c r="AC4">
        <v>0</v>
      </c>
      <c r="AD4">
        <v>4.84</v>
      </c>
      <c r="AE4">
        <v>0</v>
      </c>
      <c r="AF4">
        <v>2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6.77</v>
      </c>
      <c r="AS4">
        <v>46.42</v>
      </c>
      <c r="AT4">
        <v>0</v>
      </c>
      <c r="AU4">
        <v>4.84</v>
      </c>
      <c r="AV4">
        <v>5.8</v>
      </c>
      <c r="AW4">
        <v>48.36</v>
      </c>
      <c r="AX4">
        <v>19.34</v>
      </c>
      <c r="AY4">
        <v>0</v>
      </c>
      <c r="AZ4">
        <v>12.95</v>
      </c>
      <c r="BA4">
        <v>0</v>
      </c>
      <c r="BB4">
        <v>48.36</v>
      </c>
      <c r="BC4">
        <v>14.4</v>
      </c>
      <c r="BD4">
        <v>0</v>
      </c>
      <c r="BE4">
        <v>0</v>
      </c>
      <c r="BF4">
        <v>19.34</v>
      </c>
      <c r="BG4">
        <v>48.36</v>
      </c>
      <c r="BH4">
        <v>14.51</v>
      </c>
      <c r="BI4">
        <v>39.65</v>
      </c>
    </row>
    <row r="5" spans="1:61">
      <c r="A5" t="s">
        <v>235</v>
      </c>
      <c r="B5" t="s">
        <v>227</v>
      </c>
      <c r="C5" t="s">
        <v>229</v>
      </c>
      <c r="G5" t="s">
        <v>47</v>
      </c>
      <c r="H5" s="73">
        <v>307.22000000000003</v>
      </c>
      <c r="I5" s="46">
        <v>76.58</v>
      </c>
      <c r="J5" s="46">
        <v>59.47</v>
      </c>
      <c r="K5" s="46">
        <v>12.95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599</v>
      </c>
      <c r="W5">
        <v>45.07</v>
      </c>
      <c r="X5">
        <v>0</v>
      </c>
      <c r="Y5">
        <v>66.91</v>
      </c>
      <c r="Z5">
        <v>0</v>
      </c>
      <c r="AA5">
        <v>9.67</v>
      </c>
      <c r="AB5">
        <v>0.63</v>
      </c>
      <c r="AC5">
        <v>0</v>
      </c>
      <c r="AD5">
        <v>4.84</v>
      </c>
      <c r="AE5">
        <v>0</v>
      </c>
      <c r="AF5">
        <v>2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6.77</v>
      </c>
      <c r="AS5">
        <v>46.42</v>
      </c>
      <c r="AT5">
        <v>0</v>
      </c>
      <c r="AU5">
        <v>4.84</v>
      </c>
      <c r="AV5">
        <v>5.8</v>
      </c>
      <c r="AW5">
        <v>48.36</v>
      </c>
      <c r="AX5">
        <v>19.34</v>
      </c>
      <c r="AY5">
        <v>0</v>
      </c>
      <c r="AZ5">
        <v>12.95</v>
      </c>
      <c r="BA5">
        <v>0</v>
      </c>
      <c r="BB5">
        <v>48.36</v>
      </c>
      <c r="BC5">
        <v>14.4</v>
      </c>
      <c r="BD5">
        <v>0</v>
      </c>
      <c r="BE5">
        <v>0</v>
      </c>
      <c r="BF5">
        <v>19.34</v>
      </c>
      <c r="BG5">
        <v>48.36</v>
      </c>
      <c r="BH5">
        <v>14.51</v>
      </c>
      <c r="BI5">
        <v>39.65</v>
      </c>
    </row>
    <row r="6" spans="1:61">
      <c r="A6" t="s">
        <v>236</v>
      </c>
      <c r="B6" t="s">
        <v>258</v>
      </c>
      <c r="C6" t="s">
        <v>230</v>
      </c>
      <c r="G6" t="s">
        <v>48</v>
      </c>
      <c r="H6" s="73">
        <v>307.22000000000003</v>
      </c>
      <c r="I6" s="46">
        <v>76.58</v>
      </c>
      <c r="J6" s="46">
        <v>59.47</v>
      </c>
      <c r="K6" s="46">
        <v>12.95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600</v>
      </c>
      <c r="W6">
        <v>45.07</v>
      </c>
      <c r="X6">
        <v>0</v>
      </c>
      <c r="Y6">
        <v>66.91</v>
      </c>
      <c r="Z6">
        <v>0</v>
      </c>
      <c r="AA6">
        <v>9.67</v>
      </c>
      <c r="AB6">
        <v>0.63</v>
      </c>
      <c r="AC6">
        <v>0</v>
      </c>
      <c r="AD6">
        <v>4.84</v>
      </c>
      <c r="AE6">
        <v>0</v>
      </c>
      <c r="AF6">
        <v>2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6.77</v>
      </c>
      <c r="AS6">
        <v>46.42</v>
      </c>
      <c r="AT6">
        <v>0</v>
      </c>
      <c r="AU6">
        <v>4.84</v>
      </c>
      <c r="AV6">
        <v>5.8</v>
      </c>
      <c r="AW6">
        <v>48.36</v>
      </c>
      <c r="AX6">
        <v>19.34</v>
      </c>
      <c r="AY6">
        <v>0</v>
      </c>
      <c r="AZ6">
        <v>12.95</v>
      </c>
      <c r="BA6">
        <v>0</v>
      </c>
      <c r="BB6">
        <v>48.36</v>
      </c>
      <c r="BC6">
        <v>14.4</v>
      </c>
      <c r="BD6">
        <v>0</v>
      </c>
      <c r="BE6">
        <v>0</v>
      </c>
      <c r="BF6">
        <v>19.34</v>
      </c>
      <c r="BG6">
        <v>48.36</v>
      </c>
      <c r="BH6">
        <v>14.51</v>
      </c>
      <c r="BI6">
        <v>39.65</v>
      </c>
    </row>
    <row r="7" spans="1:61">
      <c r="A7" t="s">
        <v>237</v>
      </c>
      <c r="B7" t="s">
        <v>280</v>
      </c>
      <c r="C7" t="s">
        <v>259</v>
      </c>
      <c r="G7" t="s">
        <v>49</v>
      </c>
      <c r="H7" s="73">
        <v>307.22000000000003</v>
      </c>
      <c r="I7" s="46">
        <v>76.58</v>
      </c>
      <c r="J7" s="46">
        <v>59.29</v>
      </c>
      <c r="K7" s="46">
        <v>12.95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45.07</v>
      </c>
      <c r="X7">
        <v>0</v>
      </c>
      <c r="Y7">
        <v>66.91</v>
      </c>
      <c r="Z7">
        <v>0</v>
      </c>
      <c r="AA7">
        <v>9.67</v>
      </c>
      <c r="AB7">
        <v>0.63</v>
      </c>
      <c r="AC7">
        <v>0</v>
      </c>
      <c r="AD7">
        <v>4.84</v>
      </c>
      <c r="AE7">
        <v>0</v>
      </c>
      <c r="AF7">
        <v>2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6.77</v>
      </c>
      <c r="AS7">
        <v>46.42</v>
      </c>
      <c r="AT7">
        <v>0</v>
      </c>
      <c r="AU7">
        <v>4.84</v>
      </c>
      <c r="AV7">
        <v>5.8</v>
      </c>
      <c r="AW7">
        <v>48.36</v>
      </c>
      <c r="AX7">
        <v>19.34</v>
      </c>
      <c r="AY7">
        <v>0</v>
      </c>
      <c r="AZ7">
        <v>12.95</v>
      </c>
      <c r="BA7">
        <v>0</v>
      </c>
      <c r="BB7">
        <v>48.36</v>
      </c>
      <c r="BC7">
        <v>14.22</v>
      </c>
      <c r="BD7">
        <v>0</v>
      </c>
      <c r="BE7">
        <v>0</v>
      </c>
      <c r="BF7">
        <v>19.34</v>
      </c>
      <c r="BG7">
        <v>48.36</v>
      </c>
      <c r="BH7">
        <v>14.51</v>
      </c>
      <c r="BI7">
        <v>39.65</v>
      </c>
    </row>
    <row r="8" spans="1:61">
      <c r="A8" t="s">
        <v>238</v>
      </c>
      <c r="B8" t="s">
        <v>315</v>
      </c>
      <c r="C8" t="s">
        <v>231</v>
      </c>
      <c r="G8" t="s">
        <v>50</v>
      </c>
      <c r="H8" s="73">
        <v>307.22000000000003</v>
      </c>
      <c r="I8" s="46">
        <v>76.58</v>
      </c>
      <c r="J8" s="46">
        <v>59.29</v>
      </c>
      <c r="K8" s="46">
        <v>12.95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45.07</v>
      </c>
      <c r="X8">
        <v>0</v>
      </c>
      <c r="Y8">
        <v>66.91</v>
      </c>
      <c r="Z8">
        <v>0</v>
      </c>
      <c r="AA8">
        <v>9.67</v>
      </c>
      <c r="AB8">
        <v>0.63</v>
      </c>
      <c r="AC8">
        <v>0</v>
      </c>
      <c r="AD8">
        <v>4.84</v>
      </c>
      <c r="AE8">
        <v>0</v>
      </c>
      <c r="AF8">
        <v>2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6.77</v>
      </c>
      <c r="AS8">
        <v>46.42</v>
      </c>
      <c r="AT8">
        <v>0</v>
      </c>
      <c r="AU8">
        <v>4.84</v>
      </c>
      <c r="AV8">
        <v>5.8</v>
      </c>
      <c r="AW8">
        <v>48.36</v>
      </c>
      <c r="AX8">
        <v>19.34</v>
      </c>
      <c r="AY8">
        <v>0</v>
      </c>
      <c r="AZ8">
        <v>12.95</v>
      </c>
      <c r="BA8">
        <v>0</v>
      </c>
      <c r="BB8">
        <v>48.36</v>
      </c>
      <c r="BC8">
        <v>14.22</v>
      </c>
      <c r="BD8">
        <v>0</v>
      </c>
      <c r="BE8">
        <v>0</v>
      </c>
      <c r="BF8">
        <v>19.34</v>
      </c>
      <c r="BG8">
        <v>48.36</v>
      </c>
      <c r="BH8">
        <v>14.51</v>
      </c>
      <c r="BI8">
        <v>39.65</v>
      </c>
    </row>
    <row r="9" spans="1:61">
      <c r="A9" t="s">
        <v>239</v>
      </c>
      <c r="B9" t="s">
        <v>335</v>
      </c>
      <c r="C9" t="s">
        <v>232</v>
      </c>
      <c r="G9" t="s">
        <v>51</v>
      </c>
      <c r="H9" s="73">
        <v>307.22000000000003</v>
      </c>
      <c r="I9" s="46">
        <v>76.58</v>
      </c>
      <c r="J9" s="46">
        <v>59.29</v>
      </c>
      <c r="K9" s="46">
        <v>13.92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45.07</v>
      </c>
      <c r="X9">
        <v>0</v>
      </c>
      <c r="Y9">
        <v>66.91</v>
      </c>
      <c r="Z9">
        <v>0</v>
      </c>
      <c r="AA9">
        <v>9.67</v>
      </c>
      <c r="AB9">
        <v>0.63</v>
      </c>
      <c r="AC9">
        <v>0</v>
      </c>
      <c r="AD9">
        <v>4.84</v>
      </c>
      <c r="AE9">
        <v>0</v>
      </c>
      <c r="AF9">
        <v>2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6.77</v>
      </c>
      <c r="AS9">
        <v>46.42</v>
      </c>
      <c r="AT9">
        <v>0</v>
      </c>
      <c r="AU9">
        <v>4.84</v>
      </c>
      <c r="AV9">
        <v>5.8</v>
      </c>
      <c r="AW9">
        <v>48.36</v>
      </c>
      <c r="AX9">
        <v>19.34</v>
      </c>
      <c r="AY9">
        <v>0</v>
      </c>
      <c r="AZ9">
        <v>13.92</v>
      </c>
      <c r="BA9">
        <v>0</v>
      </c>
      <c r="BB9">
        <v>48.36</v>
      </c>
      <c r="BC9">
        <v>14.22</v>
      </c>
      <c r="BD9">
        <v>0</v>
      </c>
      <c r="BE9">
        <v>0</v>
      </c>
      <c r="BF9">
        <v>19.34</v>
      </c>
      <c r="BG9">
        <v>48.36</v>
      </c>
      <c r="BH9">
        <v>14.51</v>
      </c>
      <c r="BI9">
        <v>39.65</v>
      </c>
    </row>
    <row r="10" spans="1:61">
      <c r="A10" t="s">
        <v>260</v>
      </c>
      <c r="C10" t="s">
        <v>233</v>
      </c>
      <c r="G10" t="s">
        <v>52</v>
      </c>
      <c r="H10" s="73">
        <v>307.22000000000003</v>
      </c>
      <c r="I10" s="46">
        <v>76.58</v>
      </c>
      <c r="J10" s="46">
        <v>59.29</v>
      </c>
      <c r="K10" s="46">
        <v>14.56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45.07</v>
      </c>
      <c r="X10">
        <v>0</v>
      </c>
      <c r="Y10">
        <v>66.91</v>
      </c>
      <c r="Z10">
        <v>0</v>
      </c>
      <c r="AA10">
        <v>9.67</v>
      </c>
      <c r="AB10">
        <v>0.63</v>
      </c>
      <c r="AC10">
        <v>0</v>
      </c>
      <c r="AD10">
        <v>4.84</v>
      </c>
      <c r="AE10">
        <v>0</v>
      </c>
      <c r="AF10">
        <v>2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6.77</v>
      </c>
      <c r="AS10">
        <v>46.42</v>
      </c>
      <c r="AT10">
        <v>0</v>
      </c>
      <c r="AU10">
        <v>4.84</v>
      </c>
      <c r="AV10">
        <v>5.8</v>
      </c>
      <c r="AW10">
        <v>48.36</v>
      </c>
      <c r="AX10">
        <v>19.34</v>
      </c>
      <c r="AY10">
        <v>0</v>
      </c>
      <c r="AZ10">
        <v>14.56</v>
      </c>
      <c r="BA10">
        <v>0</v>
      </c>
      <c r="BB10">
        <v>48.36</v>
      </c>
      <c r="BC10">
        <v>14.22</v>
      </c>
      <c r="BD10">
        <v>0</v>
      </c>
      <c r="BE10">
        <v>0</v>
      </c>
      <c r="BF10">
        <v>19.34</v>
      </c>
      <c r="BG10">
        <v>48.36</v>
      </c>
      <c r="BH10">
        <v>14.51</v>
      </c>
      <c r="BI10">
        <v>39.65</v>
      </c>
    </row>
    <row r="11" spans="1:61">
      <c r="A11" t="s">
        <v>240</v>
      </c>
      <c r="C11" t="s">
        <v>316</v>
      </c>
      <c r="G11" t="s">
        <v>53</v>
      </c>
      <c r="H11" s="73">
        <v>307.22000000000003</v>
      </c>
      <c r="I11" s="46">
        <v>76.58</v>
      </c>
      <c r="J11" s="46">
        <v>59.2</v>
      </c>
      <c r="K11" s="46">
        <v>15.55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45.07</v>
      </c>
      <c r="X11">
        <v>0</v>
      </c>
      <c r="Y11">
        <v>66.91</v>
      </c>
      <c r="Z11">
        <v>0</v>
      </c>
      <c r="AA11">
        <v>9.67</v>
      </c>
      <c r="AB11">
        <v>0.63</v>
      </c>
      <c r="AC11">
        <v>0</v>
      </c>
      <c r="AD11">
        <v>4.84</v>
      </c>
      <c r="AE11">
        <v>0</v>
      </c>
      <c r="AF11">
        <v>2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6.77</v>
      </c>
      <c r="AS11">
        <v>46.42</v>
      </c>
      <c r="AT11">
        <v>0</v>
      </c>
      <c r="AU11">
        <v>4.84</v>
      </c>
      <c r="AV11">
        <v>5.8</v>
      </c>
      <c r="AW11">
        <v>48.36</v>
      </c>
      <c r="AX11">
        <v>19.34</v>
      </c>
      <c r="AY11">
        <v>0</v>
      </c>
      <c r="AZ11">
        <v>15.55</v>
      </c>
      <c r="BA11">
        <v>0</v>
      </c>
      <c r="BB11">
        <v>48.36</v>
      </c>
      <c r="BC11">
        <v>14.13</v>
      </c>
      <c r="BD11">
        <v>0</v>
      </c>
      <c r="BE11">
        <v>0</v>
      </c>
      <c r="BF11">
        <v>19.34</v>
      </c>
      <c r="BG11">
        <v>48.36</v>
      </c>
      <c r="BH11">
        <v>14.51</v>
      </c>
      <c r="BI11">
        <v>39.65</v>
      </c>
    </row>
    <row r="12" spans="1:61">
      <c r="A12" t="s">
        <v>241</v>
      </c>
      <c r="C12" t="s">
        <v>336</v>
      </c>
      <c r="G12" t="s">
        <v>54</v>
      </c>
      <c r="H12" s="73">
        <v>307.22000000000003</v>
      </c>
      <c r="I12" s="46">
        <v>76.58</v>
      </c>
      <c r="J12" s="46">
        <v>59.2</v>
      </c>
      <c r="K12" s="46">
        <v>16.53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45.07</v>
      </c>
      <c r="X12">
        <v>0</v>
      </c>
      <c r="Y12">
        <v>66.91</v>
      </c>
      <c r="Z12">
        <v>0</v>
      </c>
      <c r="AA12">
        <v>9.67</v>
      </c>
      <c r="AB12">
        <v>0.63</v>
      </c>
      <c r="AC12">
        <v>0</v>
      </c>
      <c r="AD12">
        <v>4.84</v>
      </c>
      <c r="AE12">
        <v>0</v>
      </c>
      <c r="AF12">
        <v>2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6.77</v>
      </c>
      <c r="AS12">
        <v>46.42</v>
      </c>
      <c r="AT12">
        <v>0</v>
      </c>
      <c r="AU12">
        <v>4.84</v>
      </c>
      <c r="AV12">
        <v>5.8</v>
      </c>
      <c r="AW12">
        <v>48.36</v>
      </c>
      <c r="AX12">
        <v>19.34</v>
      </c>
      <c r="AY12">
        <v>0</v>
      </c>
      <c r="AZ12">
        <v>16.53</v>
      </c>
      <c r="BA12">
        <v>0</v>
      </c>
      <c r="BB12">
        <v>48.36</v>
      </c>
      <c r="BC12">
        <v>14.13</v>
      </c>
      <c r="BD12">
        <v>0</v>
      </c>
      <c r="BE12">
        <v>0</v>
      </c>
      <c r="BF12">
        <v>19.34</v>
      </c>
      <c r="BG12">
        <v>48.36</v>
      </c>
      <c r="BH12">
        <v>14.51</v>
      </c>
      <c r="BI12">
        <v>39.65</v>
      </c>
    </row>
    <row r="13" spans="1:61">
      <c r="A13" t="s">
        <v>242</v>
      </c>
      <c r="G13" t="s">
        <v>55</v>
      </c>
      <c r="H13" s="73">
        <v>307.22000000000003</v>
      </c>
      <c r="I13" s="46">
        <v>76.58</v>
      </c>
      <c r="J13" s="46">
        <v>59.2</v>
      </c>
      <c r="K13" s="46">
        <v>17.5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45.07</v>
      </c>
      <c r="X13">
        <v>0</v>
      </c>
      <c r="Y13">
        <v>66.91</v>
      </c>
      <c r="Z13">
        <v>0</v>
      </c>
      <c r="AA13">
        <v>9.67</v>
      </c>
      <c r="AB13">
        <v>0.63</v>
      </c>
      <c r="AC13">
        <v>0</v>
      </c>
      <c r="AD13">
        <v>4.84</v>
      </c>
      <c r="AE13">
        <v>0</v>
      </c>
      <c r="AF13">
        <v>2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6.77</v>
      </c>
      <c r="AS13">
        <v>46.42</v>
      </c>
      <c r="AT13">
        <v>0</v>
      </c>
      <c r="AU13">
        <v>4.84</v>
      </c>
      <c r="AV13">
        <v>5.8</v>
      </c>
      <c r="AW13">
        <v>48.36</v>
      </c>
      <c r="AX13">
        <v>19.34</v>
      </c>
      <c r="AY13">
        <v>0</v>
      </c>
      <c r="AZ13">
        <v>17.5</v>
      </c>
      <c r="BA13">
        <v>0</v>
      </c>
      <c r="BB13">
        <v>48.36</v>
      </c>
      <c r="BC13">
        <v>14.13</v>
      </c>
      <c r="BD13">
        <v>0</v>
      </c>
      <c r="BE13">
        <v>0</v>
      </c>
      <c r="BF13">
        <v>19.34</v>
      </c>
      <c r="BG13">
        <v>48.36</v>
      </c>
      <c r="BH13">
        <v>14.51</v>
      </c>
      <c r="BI13">
        <v>39.65</v>
      </c>
    </row>
    <row r="14" spans="1:61">
      <c r="A14" t="s">
        <v>243</v>
      </c>
      <c r="G14" t="s">
        <v>56</v>
      </c>
      <c r="H14" s="73">
        <v>307.22000000000003</v>
      </c>
      <c r="I14" s="46">
        <v>76.58</v>
      </c>
      <c r="J14" s="46">
        <v>59.2</v>
      </c>
      <c r="K14" s="46">
        <v>18.45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45.07</v>
      </c>
      <c r="X14">
        <v>0</v>
      </c>
      <c r="Y14">
        <v>66.91</v>
      </c>
      <c r="Z14">
        <v>0</v>
      </c>
      <c r="AA14">
        <v>9.67</v>
      </c>
      <c r="AB14">
        <v>0.63</v>
      </c>
      <c r="AC14">
        <v>0</v>
      </c>
      <c r="AD14">
        <v>4.84</v>
      </c>
      <c r="AE14">
        <v>0</v>
      </c>
      <c r="AF14">
        <v>2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6.77</v>
      </c>
      <c r="AS14">
        <v>46.42</v>
      </c>
      <c r="AT14">
        <v>0</v>
      </c>
      <c r="AU14">
        <v>4.84</v>
      </c>
      <c r="AV14">
        <v>5.8</v>
      </c>
      <c r="AW14">
        <v>48.36</v>
      </c>
      <c r="AX14">
        <v>19.34</v>
      </c>
      <c r="AY14">
        <v>0</v>
      </c>
      <c r="AZ14">
        <v>18.45</v>
      </c>
      <c r="BA14">
        <v>0</v>
      </c>
      <c r="BB14">
        <v>48.36</v>
      </c>
      <c r="BC14">
        <v>14.13</v>
      </c>
      <c r="BD14">
        <v>0</v>
      </c>
      <c r="BE14">
        <v>0</v>
      </c>
      <c r="BF14">
        <v>19.34</v>
      </c>
      <c r="BG14">
        <v>48.36</v>
      </c>
      <c r="BH14">
        <v>14.51</v>
      </c>
      <c r="BI14">
        <v>39.65</v>
      </c>
    </row>
    <row r="15" spans="1:61">
      <c r="A15" t="s">
        <v>244</v>
      </c>
      <c r="G15" t="s">
        <v>57</v>
      </c>
      <c r="H15" s="73">
        <v>307.07</v>
      </c>
      <c r="I15" s="46">
        <v>76.58</v>
      </c>
      <c r="J15" s="46">
        <v>59.1</v>
      </c>
      <c r="K15" s="46">
        <v>19.43</v>
      </c>
      <c r="L15" s="46">
        <v>0</v>
      </c>
      <c r="M15" s="74">
        <v>0</v>
      </c>
      <c r="N15" s="73">
        <v>0</v>
      </c>
      <c r="O15" s="46">
        <v>255</v>
      </c>
      <c r="P15" s="46">
        <v>0</v>
      </c>
      <c r="Q15" s="46">
        <v>0</v>
      </c>
      <c r="R15" s="46">
        <v>0</v>
      </c>
      <c r="S15" s="74">
        <v>0</v>
      </c>
      <c r="W15">
        <v>45.07</v>
      </c>
      <c r="X15">
        <v>0</v>
      </c>
      <c r="Y15">
        <v>66.91</v>
      </c>
      <c r="Z15">
        <v>0</v>
      </c>
      <c r="AA15">
        <v>9.67</v>
      </c>
      <c r="AB15">
        <v>0.48</v>
      </c>
      <c r="AC15">
        <v>0</v>
      </c>
      <c r="AD15">
        <v>4.84</v>
      </c>
      <c r="AE15">
        <v>0</v>
      </c>
      <c r="AF15">
        <v>2</v>
      </c>
      <c r="AG15">
        <v>0</v>
      </c>
      <c r="AH15">
        <v>0</v>
      </c>
      <c r="AI15">
        <v>255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6.77</v>
      </c>
      <c r="AS15">
        <v>46.42</v>
      </c>
      <c r="AT15">
        <v>0</v>
      </c>
      <c r="AU15">
        <v>4.84</v>
      </c>
      <c r="AV15">
        <v>5.8</v>
      </c>
      <c r="AW15">
        <v>48.36</v>
      </c>
      <c r="AX15">
        <v>19.34</v>
      </c>
      <c r="AY15">
        <v>0</v>
      </c>
      <c r="AZ15">
        <v>19.43</v>
      </c>
      <c r="BA15">
        <v>0</v>
      </c>
      <c r="BB15">
        <v>48.36</v>
      </c>
      <c r="BC15">
        <v>14.03</v>
      </c>
      <c r="BD15">
        <v>0</v>
      </c>
      <c r="BE15">
        <v>0</v>
      </c>
      <c r="BF15">
        <v>19.34</v>
      </c>
      <c r="BG15">
        <v>48.36</v>
      </c>
      <c r="BH15">
        <v>14.51</v>
      </c>
      <c r="BI15">
        <v>39.65</v>
      </c>
    </row>
    <row r="16" spans="1:61">
      <c r="A16" t="s">
        <v>245</v>
      </c>
      <c r="G16" t="s">
        <v>58</v>
      </c>
      <c r="H16" s="73">
        <v>307.07</v>
      </c>
      <c r="I16" s="46">
        <v>76.58</v>
      </c>
      <c r="J16" s="46">
        <v>59.1</v>
      </c>
      <c r="K16" s="46">
        <v>20.420000000000002</v>
      </c>
      <c r="L16" s="46">
        <v>0</v>
      </c>
      <c r="M16" s="74">
        <v>0</v>
      </c>
      <c r="N16" s="73">
        <v>0</v>
      </c>
      <c r="O16" s="46">
        <v>270</v>
      </c>
      <c r="P16" s="46">
        <v>0</v>
      </c>
      <c r="Q16" s="46">
        <v>0</v>
      </c>
      <c r="R16" s="46">
        <v>0</v>
      </c>
      <c r="S16" s="74">
        <v>0</v>
      </c>
      <c r="W16">
        <v>45.07</v>
      </c>
      <c r="X16">
        <v>0</v>
      </c>
      <c r="Y16">
        <v>66.91</v>
      </c>
      <c r="Z16">
        <v>0</v>
      </c>
      <c r="AA16">
        <v>9.67</v>
      </c>
      <c r="AB16">
        <v>0.48</v>
      </c>
      <c r="AC16">
        <v>0</v>
      </c>
      <c r="AD16">
        <v>4.84</v>
      </c>
      <c r="AE16">
        <v>0</v>
      </c>
      <c r="AF16">
        <v>2</v>
      </c>
      <c r="AG16">
        <v>0</v>
      </c>
      <c r="AH16">
        <v>0</v>
      </c>
      <c r="AI16">
        <v>270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6.77</v>
      </c>
      <c r="AS16">
        <v>46.42</v>
      </c>
      <c r="AT16">
        <v>0</v>
      </c>
      <c r="AU16">
        <v>4.84</v>
      </c>
      <c r="AV16">
        <v>5.8</v>
      </c>
      <c r="AW16">
        <v>48.36</v>
      </c>
      <c r="AX16">
        <v>19.34</v>
      </c>
      <c r="AY16">
        <v>0</v>
      </c>
      <c r="AZ16">
        <v>20.420000000000002</v>
      </c>
      <c r="BA16">
        <v>0</v>
      </c>
      <c r="BB16">
        <v>48.36</v>
      </c>
      <c r="BC16">
        <v>14.03</v>
      </c>
      <c r="BD16">
        <v>0</v>
      </c>
      <c r="BE16">
        <v>0</v>
      </c>
      <c r="BF16">
        <v>19.34</v>
      </c>
      <c r="BG16">
        <v>48.36</v>
      </c>
      <c r="BH16">
        <v>14.51</v>
      </c>
      <c r="BI16">
        <v>39.65</v>
      </c>
    </row>
    <row r="17" spans="1:61">
      <c r="A17" t="s">
        <v>246</v>
      </c>
      <c r="G17" t="s">
        <v>59</v>
      </c>
      <c r="H17" s="73">
        <v>307.07</v>
      </c>
      <c r="I17" s="46">
        <v>76.58</v>
      </c>
      <c r="J17" s="46">
        <v>14.03</v>
      </c>
      <c r="K17" s="46">
        <v>21.39</v>
      </c>
      <c r="L17" s="46">
        <v>0</v>
      </c>
      <c r="M17" s="74">
        <v>0</v>
      </c>
      <c r="N17" s="73">
        <v>0</v>
      </c>
      <c r="O17" s="46">
        <v>285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66.91</v>
      </c>
      <c r="Z17">
        <v>0</v>
      </c>
      <c r="AA17">
        <v>9.67</v>
      </c>
      <c r="AB17">
        <v>0.48</v>
      </c>
      <c r="AC17">
        <v>0</v>
      </c>
      <c r="AD17">
        <v>4.84</v>
      </c>
      <c r="AE17">
        <v>0</v>
      </c>
      <c r="AF17">
        <v>2</v>
      </c>
      <c r="AG17">
        <v>0</v>
      </c>
      <c r="AH17">
        <v>0</v>
      </c>
      <c r="AI17">
        <v>285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6.77</v>
      </c>
      <c r="AS17">
        <v>46.42</v>
      </c>
      <c r="AT17">
        <v>0</v>
      </c>
      <c r="AU17">
        <v>4.84</v>
      </c>
      <c r="AV17">
        <v>5.8</v>
      </c>
      <c r="AW17">
        <v>48.36</v>
      </c>
      <c r="AX17">
        <v>19.34</v>
      </c>
      <c r="AY17">
        <v>0</v>
      </c>
      <c r="AZ17">
        <v>21.39</v>
      </c>
      <c r="BA17">
        <v>0</v>
      </c>
      <c r="BB17">
        <v>48.36</v>
      </c>
      <c r="BC17">
        <v>14.03</v>
      </c>
      <c r="BD17">
        <v>0</v>
      </c>
      <c r="BE17">
        <v>0</v>
      </c>
      <c r="BF17">
        <v>19.34</v>
      </c>
      <c r="BG17">
        <v>48.36</v>
      </c>
      <c r="BH17">
        <v>14.51</v>
      </c>
      <c r="BI17">
        <v>39.65</v>
      </c>
    </row>
    <row r="18" spans="1:61">
      <c r="A18" t="s">
        <v>247</v>
      </c>
      <c r="G18" t="s">
        <v>60</v>
      </c>
      <c r="H18" s="73">
        <v>307.07</v>
      </c>
      <c r="I18" s="46">
        <v>76.58</v>
      </c>
      <c r="J18" s="46">
        <v>14.03</v>
      </c>
      <c r="K18" s="46">
        <v>22.7</v>
      </c>
      <c r="L18" s="46">
        <v>0</v>
      </c>
      <c r="M18" s="74">
        <v>0</v>
      </c>
      <c r="N18" s="73">
        <v>0</v>
      </c>
      <c r="O18" s="46">
        <v>300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66.91</v>
      </c>
      <c r="Z18">
        <v>0</v>
      </c>
      <c r="AA18">
        <v>9.67</v>
      </c>
      <c r="AB18">
        <v>0.48</v>
      </c>
      <c r="AC18">
        <v>0</v>
      </c>
      <c r="AD18">
        <v>4.84</v>
      </c>
      <c r="AE18">
        <v>0</v>
      </c>
      <c r="AF18">
        <v>2</v>
      </c>
      <c r="AG18">
        <v>0</v>
      </c>
      <c r="AH18">
        <v>0</v>
      </c>
      <c r="AI18">
        <v>300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6.77</v>
      </c>
      <c r="AS18">
        <v>46.42</v>
      </c>
      <c r="AT18">
        <v>0</v>
      </c>
      <c r="AU18">
        <v>4.84</v>
      </c>
      <c r="AV18">
        <v>5.8</v>
      </c>
      <c r="AW18">
        <v>48.36</v>
      </c>
      <c r="AX18">
        <v>19.34</v>
      </c>
      <c r="AY18">
        <v>0</v>
      </c>
      <c r="AZ18">
        <v>22.7</v>
      </c>
      <c r="BA18">
        <v>0</v>
      </c>
      <c r="BB18">
        <v>48.36</v>
      </c>
      <c r="BC18">
        <v>14.03</v>
      </c>
      <c r="BD18">
        <v>0</v>
      </c>
      <c r="BE18">
        <v>0</v>
      </c>
      <c r="BF18">
        <v>19.34</v>
      </c>
      <c r="BG18">
        <v>48.36</v>
      </c>
      <c r="BH18">
        <v>14.51</v>
      </c>
      <c r="BI18">
        <v>39.65</v>
      </c>
    </row>
    <row r="19" spans="1:61">
      <c r="A19" t="s">
        <v>261</v>
      </c>
      <c r="G19" t="s">
        <v>61</v>
      </c>
      <c r="H19" s="73">
        <v>307.07</v>
      </c>
      <c r="I19" s="46">
        <v>76.58</v>
      </c>
      <c r="J19" s="46">
        <v>13.95</v>
      </c>
      <c r="K19" s="46">
        <v>23.67</v>
      </c>
      <c r="L19" s="46">
        <v>0</v>
      </c>
      <c r="M19" s="74">
        <v>0</v>
      </c>
      <c r="N19" s="73">
        <v>0</v>
      </c>
      <c r="O19" s="46">
        <v>310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66.91</v>
      </c>
      <c r="Z19">
        <v>0</v>
      </c>
      <c r="AA19">
        <v>9.67</v>
      </c>
      <c r="AB19">
        <v>0.48</v>
      </c>
      <c r="AC19">
        <v>0</v>
      </c>
      <c r="AD19">
        <v>4.84</v>
      </c>
      <c r="AE19">
        <v>0</v>
      </c>
      <c r="AF19">
        <v>2</v>
      </c>
      <c r="AG19">
        <v>0</v>
      </c>
      <c r="AH19">
        <v>0</v>
      </c>
      <c r="AI19">
        <v>310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6.77</v>
      </c>
      <c r="AS19">
        <v>46.42</v>
      </c>
      <c r="AT19">
        <v>0</v>
      </c>
      <c r="AU19">
        <v>4.84</v>
      </c>
      <c r="AV19">
        <v>5.8</v>
      </c>
      <c r="AW19">
        <v>48.36</v>
      </c>
      <c r="AX19">
        <v>19.34</v>
      </c>
      <c r="AY19">
        <v>0</v>
      </c>
      <c r="AZ19">
        <v>23.67</v>
      </c>
      <c r="BA19">
        <v>0</v>
      </c>
      <c r="BB19">
        <v>48.36</v>
      </c>
      <c r="BC19">
        <v>13.95</v>
      </c>
      <c r="BD19">
        <v>0</v>
      </c>
      <c r="BE19">
        <v>0</v>
      </c>
      <c r="BF19">
        <v>19.34</v>
      </c>
      <c r="BG19">
        <v>48.36</v>
      </c>
      <c r="BH19">
        <v>14.51</v>
      </c>
      <c r="BI19">
        <v>39.65</v>
      </c>
    </row>
    <row r="20" spans="1:61">
      <c r="A20" t="s">
        <v>262</v>
      </c>
      <c r="G20" t="s">
        <v>62</v>
      </c>
      <c r="H20" s="73">
        <v>307.07</v>
      </c>
      <c r="I20" s="46">
        <v>76.58</v>
      </c>
      <c r="J20" s="46">
        <v>13.95</v>
      </c>
      <c r="K20" s="46">
        <v>24.53</v>
      </c>
      <c r="L20" s="46">
        <v>0</v>
      </c>
      <c r="M20" s="74">
        <v>0</v>
      </c>
      <c r="N20" s="73">
        <v>0</v>
      </c>
      <c r="O20" s="46">
        <v>320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66.91</v>
      </c>
      <c r="Z20">
        <v>0</v>
      </c>
      <c r="AA20">
        <v>9.67</v>
      </c>
      <c r="AB20">
        <v>0.48</v>
      </c>
      <c r="AC20">
        <v>0</v>
      </c>
      <c r="AD20">
        <v>4.84</v>
      </c>
      <c r="AE20">
        <v>0</v>
      </c>
      <c r="AF20">
        <v>2</v>
      </c>
      <c r="AG20">
        <v>0</v>
      </c>
      <c r="AH20">
        <v>0</v>
      </c>
      <c r="AI20">
        <v>320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6.77</v>
      </c>
      <c r="AS20">
        <v>46.42</v>
      </c>
      <c r="AT20">
        <v>0</v>
      </c>
      <c r="AU20">
        <v>4.84</v>
      </c>
      <c r="AV20">
        <v>5.8</v>
      </c>
      <c r="AW20">
        <v>48.36</v>
      </c>
      <c r="AX20">
        <v>19.34</v>
      </c>
      <c r="AY20">
        <v>0</v>
      </c>
      <c r="AZ20">
        <v>24.53</v>
      </c>
      <c r="BA20">
        <v>0</v>
      </c>
      <c r="BB20">
        <v>48.36</v>
      </c>
      <c r="BC20">
        <v>13.95</v>
      </c>
      <c r="BD20">
        <v>0</v>
      </c>
      <c r="BE20">
        <v>0</v>
      </c>
      <c r="BF20">
        <v>19.34</v>
      </c>
      <c r="BG20">
        <v>48.36</v>
      </c>
      <c r="BH20">
        <v>14.51</v>
      </c>
      <c r="BI20">
        <v>39.65</v>
      </c>
    </row>
    <row r="21" spans="1:61">
      <c r="A21" t="s">
        <v>248</v>
      </c>
      <c r="G21" t="s">
        <v>63</v>
      </c>
      <c r="H21" s="73">
        <v>307.07</v>
      </c>
      <c r="I21" s="46">
        <v>76.58</v>
      </c>
      <c r="J21" s="46">
        <v>13.95</v>
      </c>
      <c r="K21" s="46">
        <v>24.53</v>
      </c>
      <c r="L21" s="46">
        <v>0</v>
      </c>
      <c r="M21" s="74">
        <v>0</v>
      </c>
      <c r="N21" s="73">
        <v>0</v>
      </c>
      <c r="O21" s="46">
        <v>330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66.91</v>
      </c>
      <c r="Z21">
        <v>0</v>
      </c>
      <c r="AA21">
        <v>9.67</v>
      </c>
      <c r="AB21">
        <v>0.48</v>
      </c>
      <c r="AC21">
        <v>0</v>
      </c>
      <c r="AD21">
        <v>4.84</v>
      </c>
      <c r="AE21">
        <v>0</v>
      </c>
      <c r="AF21">
        <v>2</v>
      </c>
      <c r="AG21">
        <v>0</v>
      </c>
      <c r="AH21">
        <v>0</v>
      </c>
      <c r="AI21">
        <v>330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6.77</v>
      </c>
      <c r="AS21">
        <v>46.42</v>
      </c>
      <c r="AT21">
        <v>0</v>
      </c>
      <c r="AU21">
        <v>4.84</v>
      </c>
      <c r="AV21">
        <v>5.8</v>
      </c>
      <c r="AW21">
        <v>48.36</v>
      </c>
      <c r="AX21">
        <v>19.34</v>
      </c>
      <c r="AY21">
        <v>0</v>
      </c>
      <c r="AZ21">
        <v>24.53</v>
      </c>
      <c r="BA21">
        <v>0</v>
      </c>
      <c r="BB21">
        <v>48.36</v>
      </c>
      <c r="BC21">
        <v>13.95</v>
      </c>
      <c r="BD21">
        <v>0</v>
      </c>
      <c r="BE21">
        <v>0</v>
      </c>
      <c r="BF21">
        <v>19.34</v>
      </c>
      <c r="BG21">
        <v>48.36</v>
      </c>
      <c r="BH21">
        <v>14.51</v>
      </c>
      <c r="BI21">
        <v>39.65</v>
      </c>
    </row>
    <row r="22" spans="1:61">
      <c r="A22" t="s">
        <v>249</v>
      </c>
      <c r="G22" t="s">
        <v>64</v>
      </c>
      <c r="H22" s="73">
        <v>307.07</v>
      </c>
      <c r="I22" s="46">
        <v>76.58</v>
      </c>
      <c r="J22" s="46">
        <v>13.95</v>
      </c>
      <c r="K22" s="46">
        <v>24.53</v>
      </c>
      <c r="L22" s="46">
        <v>0</v>
      </c>
      <c r="M22" s="74">
        <v>0</v>
      </c>
      <c r="N22" s="73">
        <v>0</v>
      </c>
      <c r="O22" s="46">
        <v>340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66.91</v>
      </c>
      <c r="Z22">
        <v>0</v>
      </c>
      <c r="AA22">
        <v>9.67</v>
      </c>
      <c r="AB22">
        <v>0.48</v>
      </c>
      <c r="AC22">
        <v>0</v>
      </c>
      <c r="AD22">
        <v>4.84</v>
      </c>
      <c r="AE22">
        <v>0</v>
      </c>
      <c r="AF22">
        <v>2</v>
      </c>
      <c r="AG22">
        <v>0</v>
      </c>
      <c r="AH22">
        <v>0</v>
      </c>
      <c r="AI22">
        <v>340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6.77</v>
      </c>
      <c r="AS22">
        <v>46.42</v>
      </c>
      <c r="AT22">
        <v>0</v>
      </c>
      <c r="AU22">
        <v>4.84</v>
      </c>
      <c r="AV22">
        <v>5.8</v>
      </c>
      <c r="AW22">
        <v>48.36</v>
      </c>
      <c r="AX22">
        <v>19.34</v>
      </c>
      <c r="AY22">
        <v>0</v>
      </c>
      <c r="AZ22">
        <v>24.53</v>
      </c>
      <c r="BA22">
        <v>0</v>
      </c>
      <c r="BB22">
        <v>48.36</v>
      </c>
      <c r="BC22">
        <v>13.95</v>
      </c>
      <c r="BD22">
        <v>0</v>
      </c>
      <c r="BE22">
        <v>0</v>
      </c>
      <c r="BF22">
        <v>19.34</v>
      </c>
      <c r="BG22">
        <v>48.36</v>
      </c>
      <c r="BH22">
        <v>14.51</v>
      </c>
      <c r="BI22">
        <v>39.65</v>
      </c>
    </row>
    <row r="23" spans="1:61">
      <c r="A23" t="s">
        <v>250</v>
      </c>
      <c r="G23" t="s">
        <v>65</v>
      </c>
      <c r="H23" s="73">
        <v>307.07</v>
      </c>
      <c r="I23" s="46">
        <v>76.58</v>
      </c>
      <c r="J23" s="46">
        <v>13.75</v>
      </c>
      <c r="K23" s="46">
        <v>24.53</v>
      </c>
      <c r="L23" s="46">
        <v>0</v>
      </c>
      <c r="M23" s="74">
        <v>0</v>
      </c>
      <c r="N23" s="73">
        <v>0</v>
      </c>
      <c r="O23" s="46">
        <v>340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9.67</v>
      </c>
      <c r="AB23">
        <v>0.48</v>
      </c>
      <c r="AC23">
        <v>0</v>
      </c>
      <c r="AD23">
        <v>4.84</v>
      </c>
      <c r="AE23">
        <v>0</v>
      </c>
      <c r="AF23">
        <v>0</v>
      </c>
      <c r="AG23">
        <v>0</v>
      </c>
      <c r="AH23">
        <v>0</v>
      </c>
      <c r="AI23">
        <v>340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66.91</v>
      </c>
      <c r="AP23">
        <v>0</v>
      </c>
      <c r="AQ23">
        <v>0</v>
      </c>
      <c r="AR23">
        <v>6.77</v>
      </c>
      <c r="AS23">
        <v>46.42</v>
      </c>
      <c r="AT23">
        <v>0</v>
      </c>
      <c r="AU23">
        <v>4.84</v>
      </c>
      <c r="AV23">
        <v>5.8</v>
      </c>
      <c r="AW23">
        <v>48.36</v>
      </c>
      <c r="AX23">
        <v>19.34</v>
      </c>
      <c r="AY23">
        <v>0</v>
      </c>
      <c r="AZ23">
        <v>24.53</v>
      </c>
      <c r="BA23">
        <v>0</v>
      </c>
      <c r="BB23">
        <v>48.36</v>
      </c>
      <c r="BC23">
        <v>13.75</v>
      </c>
      <c r="BD23">
        <v>0</v>
      </c>
      <c r="BE23">
        <v>0</v>
      </c>
      <c r="BF23">
        <v>19.34</v>
      </c>
      <c r="BG23">
        <v>48.36</v>
      </c>
      <c r="BH23">
        <v>14.51</v>
      </c>
      <c r="BI23">
        <v>39.65</v>
      </c>
    </row>
    <row r="24" spans="1:61">
      <c r="A24" t="s">
        <v>251</v>
      </c>
      <c r="G24" t="s">
        <v>66</v>
      </c>
      <c r="H24" s="73">
        <v>307.07</v>
      </c>
      <c r="I24" s="46">
        <v>76.58</v>
      </c>
      <c r="J24" s="46">
        <v>13.75</v>
      </c>
      <c r="K24" s="46">
        <v>24.53</v>
      </c>
      <c r="L24" s="46">
        <v>0</v>
      </c>
      <c r="M24" s="74">
        <v>0</v>
      </c>
      <c r="N24" s="73">
        <v>0</v>
      </c>
      <c r="O24" s="46">
        <v>340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9.67</v>
      </c>
      <c r="AB24">
        <v>0.48</v>
      </c>
      <c r="AC24">
        <v>0</v>
      </c>
      <c r="AD24">
        <v>4.84</v>
      </c>
      <c r="AE24">
        <v>0</v>
      </c>
      <c r="AF24">
        <v>0</v>
      </c>
      <c r="AG24">
        <v>0</v>
      </c>
      <c r="AH24">
        <v>0</v>
      </c>
      <c r="AI24">
        <v>340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66.91</v>
      </c>
      <c r="AP24">
        <v>0</v>
      </c>
      <c r="AQ24">
        <v>0</v>
      </c>
      <c r="AR24">
        <v>6.77</v>
      </c>
      <c r="AS24">
        <v>46.42</v>
      </c>
      <c r="AT24">
        <v>0</v>
      </c>
      <c r="AU24">
        <v>4.84</v>
      </c>
      <c r="AV24">
        <v>5.8</v>
      </c>
      <c r="AW24">
        <v>48.36</v>
      </c>
      <c r="AX24">
        <v>19.34</v>
      </c>
      <c r="AY24">
        <v>0</v>
      </c>
      <c r="AZ24">
        <v>24.53</v>
      </c>
      <c r="BA24">
        <v>0</v>
      </c>
      <c r="BB24">
        <v>48.36</v>
      </c>
      <c r="BC24">
        <v>13.75</v>
      </c>
      <c r="BD24">
        <v>0</v>
      </c>
      <c r="BE24">
        <v>0</v>
      </c>
      <c r="BF24">
        <v>19.34</v>
      </c>
      <c r="BG24">
        <v>48.36</v>
      </c>
      <c r="BH24">
        <v>14.51</v>
      </c>
      <c r="BI24">
        <v>39.65</v>
      </c>
    </row>
    <row r="25" spans="1:61">
      <c r="A25" t="s">
        <v>252</v>
      </c>
      <c r="G25" t="s">
        <v>67</v>
      </c>
      <c r="H25" s="73">
        <v>307.07</v>
      </c>
      <c r="I25" s="46">
        <v>76.58</v>
      </c>
      <c r="J25" s="46">
        <v>13.75</v>
      </c>
      <c r="K25" s="46">
        <v>24.53</v>
      </c>
      <c r="L25" s="46">
        <v>0</v>
      </c>
      <c r="M25" s="74">
        <v>0</v>
      </c>
      <c r="N25" s="73">
        <v>0</v>
      </c>
      <c r="O25" s="46">
        <v>340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9.67</v>
      </c>
      <c r="AB25">
        <v>0.48</v>
      </c>
      <c r="AC25">
        <v>0</v>
      </c>
      <c r="AD25">
        <v>4.84</v>
      </c>
      <c r="AE25">
        <v>0</v>
      </c>
      <c r="AF25">
        <v>0</v>
      </c>
      <c r="AG25">
        <v>0</v>
      </c>
      <c r="AH25">
        <v>0</v>
      </c>
      <c r="AI25">
        <v>340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66.91</v>
      </c>
      <c r="AP25">
        <v>0</v>
      </c>
      <c r="AQ25">
        <v>0</v>
      </c>
      <c r="AR25">
        <v>6.77</v>
      </c>
      <c r="AS25">
        <v>46.42</v>
      </c>
      <c r="AT25">
        <v>0</v>
      </c>
      <c r="AU25">
        <v>4.84</v>
      </c>
      <c r="AV25">
        <v>5.8</v>
      </c>
      <c r="AW25">
        <v>48.36</v>
      </c>
      <c r="AX25">
        <v>19.34</v>
      </c>
      <c r="AY25">
        <v>0</v>
      </c>
      <c r="AZ25">
        <v>24.53</v>
      </c>
      <c r="BA25">
        <v>0</v>
      </c>
      <c r="BB25">
        <v>48.36</v>
      </c>
      <c r="BC25">
        <v>13.75</v>
      </c>
      <c r="BD25">
        <v>0</v>
      </c>
      <c r="BE25">
        <v>0</v>
      </c>
      <c r="BF25">
        <v>19.34</v>
      </c>
      <c r="BG25">
        <v>48.36</v>
      </c>
      <c r="BH25">
        <v>14.51</v>
      </c>
      <c r="BI25">
        <v>39.65</v>
      </c>
    </row>
    <row r="26" spans="1:61">
      <c r="A26" t="s">
        <v>253</v>
      </c>
      <c r="G26" t="s">
        <v>68</v>
      </c>
      <c r="H26" s="73">
        <v>307.07</v>
      </c>
      <c r="I26" s="46">
        <v>76.58</v>
      </c>
      <c r="J26" s="46">
        <v>13.75</v>
      </c>
      <c r="K26" s="46">
        <v>24.53</v>
      </c>
      <c r="L26" s="46">
        <v>0</v>
      </c>
      <c r="M26" s="74">
        <v>0</v>
      </c>
      <c r="N26" s="73">
        <v>0</v>
      </c>
      <c r="O26" s="46">
        <v>335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9.67</v>
      </c>
      <c r="AB26">
        <v>0.48</v>
      </c>
      <c r="AC26">
        <v>0</v>
      </c>
      <c r="AD26">
        <v>4.84</v>
      </c>
      <c r="AE26">
        <v>0</v>
      </c>
      <c r="AF26">
        <v>0</v>
      </c>
      <c r="AG26">
        <v>0</v>
      </c>
      <c r="AH26">
        <v>0</v>
      </c>
      <c r="AI26">
        <v>335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66.91</v>
      </c>
      <c r="AP26">
        <v>0</v>
      </c>
      <c r="AQ26">
        <v>0</v>
      </c>
      <c r="AR26">
        <v>6.77</v>
      </c>
      <c r="AS26">
        <v>46.42</v>
      </c>
      <c r="AT26">
        <v>0</v>
      </c>
      <c r="AU26">
        <v>4.84</v>
      </c>
      <c r="AV26">
        <v>5.8</v>
      </c>
      <c r="AW26">
        <v>48.36</v>
      </c>
      <c r="AX26">
        <v>19.34</v>
      </c>
      <c r="AY26">
        <v>0</v>
      </c>
      <c r="AZ26">
        <v>24.53</v>
      </c>
      <c r="BA26">
        <v>0</v>
      </c>
      <c r="BB26">
        <v>48.36</v>
      </c>
      <c r="BC26">
        <v>13.75</v>
      </c>
      <c r="BD26">
        <v>0</v>
      </c>
      <c r="BE26">
        <v>0</v>
      </c>
      <c r="BF26">
        <v>19.34</v>
      </c>
      <c r="BG26">
        <v>48.36</v>
      </c>
      <c r="BH26">
        <v>14.51</v>
      </c>
      <c r="BI26">
        <v>39.65</v>
      </c>
    </row>
    <row r="27" spans="1:61">
      <c r="A27" t="s">
        <v>254</v>
      </c>
      <c r="G27" t="s">
        <v>69</v>
      </c>
      <c r="H27" s="73">
        <v>307.12</v>
      </c>
      <c r="I27" s="46">
        <v>66.91</v>
      </c>
      <c r="J27" s="46">
        <v>13.67</v>
      </c>
      <c r="K27" s="46">
        <v>24.53</v>
      </c>
      <c r="L27" s="46">
        <v>0</v>
      </c>
      <c r="M27" s="74">
        <v>0</v>
      </c>
      <c r="N27" s="73">
        <v>0</v>
      </c>
      <c r="O27" s="46">
        <v>320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0.53</v>
      </c>
      <c r="AC27">
        <v>0</v>
      </c>
      <c r="AD27">
        <v>4.84</v>
      </c>
      <c r="AE27">
        <v>0</v>
      </c>
      <c r="AF27">
        <v>0</v>
      </c>
      <c r="AG27">
        <v>0</v>
      </c>
      <c r="AH27">
        <v>0</v>
      </c>
      <c r="AI27">
        <v>320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66.91</v>
      </c>
      <c r="AP27">
        <v>0</v>
      </c>
      <c r="AQ27">
        <v>0</v>
      </c>
      <c r="AR27">
        <v>6.77</v>
      </c>
      <c r="AS27">
        <v>46.42</v>
      </c>
      <c r="AT27">
        <v>0</v>
      </c>
      <c r="AU27">
        <v>4.84</v>
      </c>
      <c r="AV27">
        <v>5.8</v>
      </c>
      <c r="AW27">
        <v>48.36</v>
      </c>
      <c r="AX27">
        <v>19.34</v>
      </c>
      <c r="AY27">
        <v>0</v>
      </c>
      <c r="AZ27">
        <v>24.53</v>
      </c>
      <c r="BA27">
        <v>0</v>
      </c>
      <c r="BB27">
        <v>48.36</v>
      </c>
      <c r="BC27">
        <v>13.67</v>
      </c>
      <c r="BD27">
        <v>0</v>
      </c>
      <c r="BE27">
        <v>0</v>
      </c>
      <c r="BF27">
        <v>19.34</v>
      </c>
      <c r="BG27">
        <v>48.36</v>
      </c>
      <c r="BH27">
        <v>14.51</v>
      </c>
      <c r="BI27">
        <v>39.65</v>
      </c>
    </row>
    <row r="28" spans="1:61">
      <c r="A28" t="s">
        <v>255</v>
      </c>
      <c r="G28" t="s">
        <v>70</v>
      </c>
      <c r="H28" s="73">
        <v>307.12</v>
      </c>
      <c r="I28" s="46">
        <v>66.91</v>
      </c>
      <c r="J28" s="46">
        <v>13.67</v>
      </c>
      <c r="K28" s="46">
        <v>24.53</v>
      </c>
      <c r="L28" s="46">
        <v>0</v>
      </c>
      <c r="M28" s="74">
        <v>0</v>
      </c>
      <c r="N28" s="73">
        <v>0</v>
      </c>
      <c r="O28" s="46">
        <v>305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0.53</v>
      </c>
      <c r="AC28">
        <v>0</v>
      </c>
      <c r="AD28">
        <v>4.84</v>
      </c>
      <c r="AE28">
        <v>0</v>
      </c>
      <c r="AF28">
        <v>0</v>
      </c>
      <c r="AG28">
        <v>0</v>
      </c>
      <c r="AH28">
        <v>0</v>
      </c>
      <c r="AI28">
        <v>305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66.91</v>
      </c>
      <c r="AP28">
        <v>0</v>
      </c>
      <c r="AQ28">
        <v>0</v>
      </c>
      <c r="AR28">
        <v>6.77</v>
      </c>
      <c r="AS28">
        <v>46.42</v>
      </c>
      <c r="AT28">
        <v>0</v>
      </c>
      <c r="AU28">
        <v>4.84</v>
      </c>
      <c r="AV28">
        <v>5.8</v>
      </c>
      <c r="AW28">
        <v>48.36</v>
      </c>
      <c r="AX28">
        <v>19.34</v>
      </c>
      <c r="AY28">
        <v>0</v>
      </c>
      <c r="AZ28">
        <v>24.53</v>
      </c>
      <c r="BA28">
        <v>0</v>
      </c>
      <c r="BB28">
        <v>48.36</v>
      </c>
      <c r="BC28">
        <v>13.67</v>
      </c>
      <c r="BD28">
        <v>0</v>
      </c>
      <c r="BE28">
        <v>0</v>
      </c>
      <c r="BF28">
        <v>19.34</v>
      </c>
      <c r="BG28">
        <v>48.36</v>
      </c>
      <c r="BH28">
        <v>14.51</v>
      </c>
      <c r="BI28">
        <v>39.65</v>
      </c>
    </row>
    <row r="29" spans="1:61">
      <c r="A29" t="s">
        <v>263</v>
      </c>
      <c r="G29" t="s">
        <v>71</v>
      </c>
      <c r="H29" s="73">
        <v>307.12</v>
      </c>
      <c r="I29" s="46">
        <v>66.91</v>
      </c>
      <c r="J29" s="46">
        <v>13.67</v>
      </c>
      <c r="K29" s="46">
        <v>24.53</v>
      </c>
      <c r="L29" s="46">
        <v>0</v>
      </c>
      <c r="M29" s="74">
        <v>0</v>
      </c>
      <c r="N29" s="73">
        <v>0</v>
      </c>
      <c r="O29" s="46">
        <v>290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0.53</v>
      </c>
      <c r="AC29">
        <v>0</v>
      </c>
      <c r="AD29">
        <v>4.84</v>
      </c>
      <c r="AE29">
        <v>0</v>
      </c>
      <c r="AF29">
        <v>0</v>
      </c>
      <c r="AG29">
        <v>0</v>
      </c>
      <c r="AH29">
        <v>0</v>
      </c>
      <c r="AI29">
        <v>290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66.91</v>
      </c>
      <c r="AP29">
        <v>0</v>
      </c>
      <c r="AQ29">
        <v>0</v>
      </c>
      <c r="AR29">
        <v>6.77</v>
      </c>
      <c r="AS29">
        <v>46.42</v>
      </c>
      <c r="AT29">
        <v>0</v>
      </c>
      <c r="AU29">
        <v>4.84</v>
      </c>
      <c r="AV29">
        <v>5.8</v>
      </c>
      <c r="AW29">
        <v>48.36</v>
      </c>
      <c r="AX29">
        <v>19.34</v>
      </c>
      <c r="AY29">
        <v>0</v>
      </c>
      <c r="AZ29">
        <v>24.53</v>
      </c>
      <c r="BA29">
        <v>0</v>
      </c>
      <c r="BB29">
        <v>48.36</v>
      </c>
      <c r="BC29">
        <v>13.67</v>
      </c>
      <c r="BD29">
        <v>0</v>
      </c>
      <c r="BE29">
        <v>0</v>
      </c>
      <c r="BF29">
        <v>19.34</v>
      </c>
      <c r="BG29">
        <v>48.36</v>
      </c>
      <c r="BH29">
        <v>14.51</v>
      </c>
      <c r="BI29">
        <v>39.65</v>
      </c>
    </row>
    <row r="30" spans="1:61">
      <c r="A30" t="s">
        <v>264</v>
      </c>
      <c r="G30" t="s">
        <v>72</v>
      </c>
      <c r="H30" s="73">
        <v>307.12</v>
      </c>
      <c r="I30" s="46">
        <v>66.91</v>
      </c>
      <c r="J30" s="46">
        <v>13.67</v>
      </c>
      <c r="K30" s="46">
        <v>24.53</v>
      </c>
      <c r="L30" s="46">
        <v>0.88</v>
      </c>
      <c r="M30" s="74">
        <v>0</v>
      </c>
      <c r="N30" s="73">
        <v>0</v>
      </c>
      <c r="O30" s="46">
        <v>116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0.88</v>
      </c>
      <c r="Y30">
        <v>0</v>
      </c>
      <c r="Z30">
        <v>0</v>
      </c>
      <c r="AA30">
        <v>0</v>
      </c>
      <c r="AB30">
        <v>0.53</v>
      </c>
      <c r="AC30">
        <v>0</v>
      </c>
      <c r="AD30">
        <v>4.84</v>
      </c>
      <c r="AE30">
        <v>0</v>
      </c>
      <c r="AF30">
        <v>0</v>
      </c>
      <c r="AG30">
        <v>0</v>
      </c>
      <c r="AH30">
        <v>0</v>
      </c>
      <c r="AI30">
        <v>116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66.91</v>
      </c>
      <c r="AP30">
        <v>0</v>
      </c>
      <c r="AQ30">
        <v>0</v>
      </c>
      <c r="AR30">
        <v>6.77</v>
      </c>
      <c r="AS30">
        <v>46.42</v>
      </c>
      <c r="AT30">
        <v>0</v>
      </c>
      <c r="AU30">
        <v>4.84</v>
      </c>
      <c r="AV30">
        <v>5.8</v>
      </c>
      <c r="AW30">
        <v>48.36</v>
      </c>
      <c r="AX30">
        <v>19.34</v>
      </c>
      <c r="AY30">
        <v>0</v>
      </c>
      <c r="AZ30">
        <v>24.53</v>
      </c>
      <c r="BA30">
        <v>0</v>
      </c>
      <c r="BB30">
        <v>48.36</v>
      </c>
      <c r="BC30">
        <v>13.67</v>
      </c>
      <c r="BD30">
        <v>0</v>
      </c>
      <c r="BE30">
        <v>0</v>
      </c>
      <c r="BF30">
        <v>19.34</v>
      </c>
      <c r="BG30">
        <v>48.36</v>
      </c>
      <c r="BH30">
        <v>14.51</v>
      </c>
      <c r="BI30">
        <v>39.65</v>
      </c>
    </row>
    <row r="31" spans="1:61">
      <c r="A31" t="s">
        <v>274</v>
      </c>
      <c r="G31" t="s">
        <v>73</v>
      </c>
      <c r="H31" s="73">
        <v>307.27</v>
      </c>
      <c r="I31" s="46">
        <v>66.91</v>
      </c>
      <c r="J31" s="46">
        <v>13.57</v>
      </c>
      <c r="K31" s="46">
        <v>24.53</v>
      </c>
      <c r="L31" s="46">
        <v>1.21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1.21</v>
      </c>
      <c r="Y31">
        <v>0</v>
      </c>
      <c r="Z31">
        <v>0</v>
      </c>
      <c r="AA31">
        <v>0</v>
      </c>
      <c r="AB31">
        <v>0.68</v>
      </c>
      <c r="AC31">
        <v>0</v>
      </c>
      <c r="AD31">
        <v>4.84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66.91</v>
      </c>
      <c r="AP31">
        <v>0</v>
      </c>
      <c r="AQ31">
        <v>0</v>
      </c>
      <c r="AR31">
        <v>6.77</v>
      </c>
      <c r="AS31">
        <v>46.42</v>
      </c>
      <c r="AT31">
        <v>0</v>
      </c>
      <c r="AU31">
        <v>4.84</v>
      </c>
      <c r="AV31">
        <v>5.8</v>
      </c>
      <c r="AW31">
        <v>48.36</v>
      </c>
      <c r="AX31">
        <v>19.34</v>
      </c>
      <c r="AY31">
        <v>0</v>
      </c>
      <c r="AZ31">
        <v>24.53</v>
      </c>
      <c r="BA31">
        <v>0</v>
      </c>
      <c r="BB31">
        <v>48.36</v>
      </c>
      <c r="BC31">
        <v>13.57</v>
      </c>
      <c r="BD31">
        <v>0</v>
      </c>
      <c r="BE31">
        <v>0</v>
      </c>
      <c r="BF31">
        <v>19.34</v>
      </c>
      <c r="BG31">
        <v>48.36</v>
      </c>
      <c r="BH31">
        <v>14.51</v>
      </c>
      <c r="BI31">
        <v>39.65</v>
      </c>
    </row>
    <row r="32" spans="1:61">
      <c r="A32" t="s">
        <v>275</v>
      </c>
      <c r="G32" t="s">
        <v>74</v>
      </c>
      <c r="H32" s="73">
        <v>307.27</v>
      </c>
      <c r="I32" s="46">
        <v>66.91</v>
      </c>
      <c r="J32" s="46">
        <v>13.57</v>
      </c>
      <c r="K32" s="46">
        <v>24.53</v>
      </c>
      <c r="L32" s="46">
        <v>1.45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1.45</v>
      </c>
      <c r="Y32">
        <v>0</v>
      </c>
      <c r="Z32">
        <v>0</v>
      </c>
      <c r="AA32">
        <v>0</v>
      </c>
      <c r="AB32">
        <v>0.68</v>
      </c>
      <c r="AC32">
        <v>0</v>
      </c>
      <c r="AD32">
        <v>4.84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66.91</v>
      </c>
      <c r="AP32">
        <v>0</v>
      </c>
      <c r="AQ32">
        <v>0</v>
      </c>
      <c r="AR32">
        <v>6.77</v>
      </c>
      <c r="AS32">
        <v>46.42</v>
      </c>
      <c r="AT32">
        <v>0</v>
      </c>
      <c r="AU32">
        <v>4.84</v>
      </c>
      <c r="AV32">
        <v>5.8</v>
      </c>
      <c r="AW32">
        <v>48.36</v>
      </c>
      <c r="AX32">
        <v>19.34</v>
      </c>
      <c r="AY32">
        <v>0</v>
      </c>
      <c r="AZ32">
        <v>24.53</v>
      </c>
      <c r="BA32">
        <v>0</v>
      </c>
      <c r="BB32">
        <v>48.36</v>
      </c>
      <c r="BC32">
        <v>13.57</v>
      </c>
      <c r="BD32">
        <v>0</v>
      </c>
      <c r="BE32">
        <v>0</v>
      </c>
      <c r="BF32">
        <v>19.34</v>
      </c>
      <c r="BG32">
        <v>48.36</v>
      </c>
      <c r="BH32">
        <v>14.51</v>
      </c>
      <c r="BI32">
        <v>39.65</v>
      </c>
    </row>
    <row r="33" spans="1:61">
      <c r="A33" t="s">
        <v>276</v>
      </c>
      <c r="G33" t="s">
        <v>75</v>
      </c>
      <c r="H33" s="73">
        <v>307.27</v>
      </c>
      <c r="I33" s="46">
        <v>66.91</v>
      </c>
      <c r="J33" s="46">
        <v>13.57</v>
      </c>
      <c r="K33" s="46">
        <v>24.53</v>
      </c>
      <c r="L33" s="46">
        <v>1.98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1.98</v>
      </c>
      <c r="Y33">
        <v>0</v>
      </c>
      <c r="Z33">
        <v>0</v>
      </c>
      <c r="AA33">
        <v>0</v>
      </c>
      <c r="AB33">
        <v>0.68</v>
      </c>
      <c r="AC33">
        <v>0</v>
      </c>
      <c r="AD33">
        <v>4.84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66.91</v>
      </c>
      <c r="AP33">
        <v>0</v>
      </c>
      <c r="AQ33">
        <v>0</v>
      </c>
      <c r="AR33">
        <v>6.77</v>
      </c>
      <c r="AS33">
        <v>46.42</v>
      </c>
      <c r="AT33">
        <v>0</v>
      </c>
      <c r="AU33">
        <v>4.84</v>
      </c>
      <c r="AV33">
        <v>5.8</v>
      </c>
      <c r="AW33">
        <v>48.36</v>
      </c>
      <c r="AX33">
        <v>19.34</v>
      </c>
      <c r="AY33">
        <v>0</v>
      </c>
      <c r="AZ33">
        <v>24.53</v>
      </c>
      <c r="BA33">
        <v>0</v>
      </c>
      <c r="BB33">
        <v>48.36</v>
      </c>
      <c r="BC33">
        <v>13.57</v>
      </c>
      <c r="BD33">
        <v>0</v>
      </c>
      <c r="BE33">
        <v>0</v>
      </c>
      <c r="BF33">
        <v>19.34</v>
      </c>
      <c r="BG33">
        <v>48.36</v>
      </c>
      <c r="BH33">
        <v>14.51</v>
      </c>
      <c r="BI33">
        <v>39.65</v>
      </c>
    </row>
    <row r="34" spans="1:61">
      <c r="A34" t="s">
        <v>277</v>
      </c>
      <c r="G34" t="s">
        <v>76</v>
      </c>
      <c r="H34" s="73">
        <v>307.27</v>
      </c>
      <c r="I34" s="46">
        <v>66.91</v>
      </c>
      <c r="J34" s="46">
        <v>13.57</v>
      </c>
      <c r="K34" s="46">
        <v>24.53</v>
      </c>
      <c r="L34" s="46">
        <v>2.42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2.42</v>
      </c>
      <c r="Y34">
        <v>0</v>
      </c>
      <c r="Z34">
        <v>0</v>
      </c>
      <c r="AA34">
        <v>0</v>
      </c>
      <c r="AB34">
        <v>0.68</v>
      </c>
      <c r="AC34">
        <v>0</v>
      </c>
      <c r="AD34">
        <v>4.84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66.91</v>
      </c>
      <c r="AP34">
        <v>0</v>
      </c>
      <c r="AQ34">
        <v>0</v>
      </c>
      <c r="AR34">
        <v>6.77</v>
      </c>
      <c r="AS34">
        <v>46.42</v>
      </c>
      <c r="AT34">
        <v>0</v>
      </c>
      <c r="AU34">
        <v>4.84</v>
      </c>
      <c r="AV34">
        <v>5.8</v>
      </c>
      <c r="AW34">
        <v>48.36</v>
      </c>
      <c r="AX34">
        <v>19.34</v>
      </c>
      <c r="AY34">
        <v>0</v>
      </c>
      <c r="AZ34">
        <v>24.53</v>
      </c>
      <c r="BA34">
        <v>0</v>
      </c>
      <c r="BB34">
        <v>48.36</v>
      </c>
      <c r="BC34">
        <v>13.57</v>
      </c>
      <c r="BD34">
        <v>0</v>
      </c>
      <c r="BE34">
        <v>0</v>
      </c>
      <c r="BF34">
        <v>19.34</v>
      </c>
      <c r="BG34">
        <v>48.36</v>
      </c>
      <c r="BH34">
        <v>14.51</v>
      </c>
      <c r="BI34">
        <v>39.65</v>
      </c>
    </row>
    <row r="35" spans="1:61">
      <c r="A35" t="s">
        <v>279</v>
      </c>
      <c r="G35" t="s">
        <v>77</v>
      </c>
      <c r="H35" s="73">
        <v>307.56</v>
      </c>
      <c r="I35" s="46">
        <v>66.91</v>
      </c>
      <c r="J35" s="46">
        <v>13.57</v>
      </c>
      <c r="K35" s="46">
        <v>24.53</v>
      </c>
      <c r="L35" s="46">
        <v>2.97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2.97</v>
      </c>
      <c r="Y35">
        <v>0</v>
      </c>
      <c r="Z35">
        <v>0</v>
      </c>
      <c r="AA35">
        <v>0</v>
      </c>
      <c r="AB35">
        <v>0.97</v>
      </c>
      <c r="AC35">
        <v>0</v>
      </c>
      <c r="AD35">
        <v>4.84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66.91</v>
      </c>
      <c r="AP35">
        <v>0</v>
      </c>
      <c r="AQ35">
        <v>0</v>
      </c>
      <c r="AR35">
        <v>6.77</v>
      </c>
      <c r="AS35">
        <v>46.42</v>
      </c>
      <c r="AT35">
        <v>0</v>
      </c>
      <c r="AU35">
        <v>4.84</v>
      </c>
      <c r="AV35">
        <v>5.8</v>
      </c>
      <c r="AW35">
        <v>48.36</v>
      </c>
      <c r="AX35">
        <v>19.34</v>
      </c>
      <c r="AY35">
        <v>0</v>
      </c>
      <c r="AZ35">
        <v>24.53</v>
      </c>
      <c r="BA35">
        <v>0</v>
      </c>
      <c r="BB35">
        <v>48.36</v>
      </c>
      <c r="BC35">
        <v>13.57</v>
      </c>
      <c r="BD35">
        <v>0</v>
      </c>
      <c r="BE35">
        <v>0</v>
      </c>
      <c r="BF35">
        <v>19.34</v>
      </c>
      <c r="BG35">
        <v>48.36</v>
      </c>
      <c r="BH35">
        <v>14.51</v>
      </c>
      <c r="BI35">
        <v>39.65</v>
      </c>
    </row>
    <row r="36" spans="1:61">
      <c r="A36" t="s">
        <v>309</v>
      </c>
      <c r="G36" t="s">
        <v>78</v>
      </c>
      <c r="H36" s="73">
        <v>307.56</v>
      </c>
      <c r="I36" s="46">
        <v>66.91</v>
      </c>
      <c r="J36" s="46">
        <v>13.57</v>
      </c>
      <c r="K36" s="46">
        <v>24.53</v>
      </c>
      <c r="L36" s="46">
        <v>3.57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3.57</v>
      </c>
      <c r="Y36">
        <v>0</v>
      </c>
      <c r="Z36">
        <v>0</v>
      </c>
      <c r="AA36">
        <v>0</v>
      </c>
      <c r="AB36">
        <v>0.97</v>
      </c>
      <c r="AC36">
        <v>0</v>
      </c>
      <c r="AD36">
        <v>4.84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66.91</v>
      </c>
      <c r="AP36">
        <v>0</v>
      </c>
      <c r="AQ36">
        <v>0</v>
      </c>
      <c r="AR36">
        <v>6.77</v>
      </c>
      <c r="AS36">
        <v>46.42</v>
      </c>
      <c r="AT36">
        <v>0</v>
      </c>
      <c r="AU36">
        <v>4.84</v>
      </c>
      <c r="AV36">
        <v>5.8</v>
      </c>
      <c r="AW36">
        <v>48.36</v>
      </c>
      <c r="AX36">
        <v>19.34</v>
      </c>
      <c r="AY36">
        <v>0</v>
      </c>
      <c r="AZ36">
        <v>24.53</v>
      </c>
      <c r="BA36">
        <v>0</v>
      </c>
      <c r="BB36">
        <v>48.36</v>
      </c>
      <c r="BC36">
        <v>13.57</v>
      </c>
      <c r="BD36">
        <v>0</v>
      </c>
      <c r="BE36">
        <v>0</v>
      </c>
      <c r="BF36">
        <v>19.34</v>
      </c>
      <c r="BG36">
        <v>48.36</v>
      </c>
      <c r="BH36">
        <v>14.51</v>
      </c>
      <c r="BI36">
        <v>39.65</v>
      </c>
    </row>
    <row r="37" spans="1:61">
      <c r="A37" t="s">
        <v>310</v>
      </c>
      <c r="G37" t="s">
        <v>79</v>
      </c>
      <c r="H37" s="73">
        <v>307.56</v>
      </c>
      <c r="I37" s="46">
        <v>66.91</v>
      </c>
      <c r="J37" s="46">
        <v>13.57</v>
      </c>
      <c r="K37" s="46">
        <v>24.53</v>
      </c>
      <c r="L37" s="46">
        <v>4.13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4.13</v>
      </c>
      <c r="Y37">
        <v>0</v>
      </c>
      <c r="Z37">
        <v>0</v>
      </c>
      <c r="AA37">
        <v>0</v>
      </c>
      <c r="AB37">
        <v>0.97</v>
      </c>
      <c r="AC37">
        <v>0</v>
      </c>
      <c r="AD37">
        <v>4.84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66.91</v>
      </c>
      <c r="AP37">
        <v>0</v>
      </c>
      <c r="AQ37">
        <v>0</v>
      </c>
      <c r="AR37">
        <v>6.77</v>
      </c>
      <c r="AS37">
        <v>46.42</v>
      </c>
      <c r="AT37">
        <v>0</v>
      </c>
      <c r="AU37">
        <v>4.84</v>
      </c>
      <c r="AV37">
        <v>5.8</v>
      </c>
      <c r="AW37">
        <v>48.36</v>
      </c>
      <c r="AX37">
        <v>19.34</v>
      </c>
      <c r="AY37">
        <v>0</v>
      </c>
      <c r="AZ37">
        <v>24.53</v>
      </c>
      <c r="BA37">
        <v>0</v>
      </c>
      <c r="BB37">
        <v>48.36</v>
      </c>
      <c r="BC37">
        <v>13.57</v>
      </c>
      <c r="BD37">
        <v>0</v>
      </c>
      <c r="BE37">
        <v>0</v>
      </c>
      <c r="BF37">
        <v>19.34</v>
      </c>
      <c r="BG37">
        <v>48.36</v>
      </c>
      <c r="BH37">
        <v>14.51</v>
      </c>
      <c r="BI37">
        <v>39.65</v>
      </c>
    </row>
    <row r="38" spans="1:61">
      <c r="A38" t="s">
        <v>311</v>
      </c>
      <c r="G38" t="s">
        <v>80</v>
      </c>
      <c r="H38" s="73">
        <v>307.56</v>
      </c>
      <c r="I38" s="46">
        <v>66.91</v>
      </c>
      <c r="J38" s="46">
        <v>13.57</v>
      </c>
      <c r="K38" s="46">
        <v>24.53</v>
      </c>
      <c r="L38" s="46">
        <v>4.7300000000000004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4.7300000000000004</v>
      </c>
      <c r="Y38">
        <v>0</v>
      </c>
      <c r="Z38">
        <v>0</v>
      </c>
      <c r="AA38">
        <v>0</v>
      </c>
      <c r="AB38">
        <v>0.97</v>
      </c>
      <c r="AC38">
        <v>0</v>
      </c>
      <c r="AD38">
        <v>4.84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66.91</v>
      </c>
      <c r="AP38">
        <v>0</v>
      </c>
      <c r="AQ38">
        <v>0</v>
      </c>
      <c r="AR38">
        <v>6.77</v>
      </c>
      <c r="AS38">
        <v>46.42</v>
      </c>
      <c r="AT38">
        <v>0</v>
      </c>
      <c r="AU38">
        <v>4.84</v>
      </c>
      <c r="AV38">
        <v>5.8</v>
      </c>
      <c r="AW38">
        <v>48.36</v>
      </c>
      <c r="AX38">
        <v>19.34</v>
      </c>
      <c r="AY38">
        <v>0</v>
      </c>
      <c r="AZ38">
        <v>24.53</v>
      </c>
      <c r="BA38">
        <v>0</v>
      </c>
      <c r="BB38">
        <v>48.36</v>
      </c>
      <c r="BC38">
        <v>13.57</v>
      </c>
      <c r="BD38">
        <v>0</v>
      </c>
      <c r="BE38">
        <v>0</v>
      </c>
      <c r="BF38">
        <v>19.34</v>
      </c>
      <c r="BG38">
        <v>48.36</v>
      </c>
      <c r="BH38">
        <v>14.51</v>
      </c>
      <c r="BI38">
        <v>39.65</v>
      </c>
    </row>
    <row r="39" spans="1:61">
      <c r="A39" t="s">
        <v>312</v>
      </c>
      <c r="G39" t="s">
        <v>81</v>
      </c>
      <c r="H39" s="73">
        <v>307.56</v>
      </c>
      <c r="I39" s="46">
        <v>66.91</v>
      </c>
      <c r="J39" s="46">
        <v>13.48</v>
      </c>
      <c r="K39" s="46">
        <v>24.53</v>
      </c>
      <c r="L39" s="46">
        <v>5.29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5.29</v>
      </c>
      <c r="Y39">
        <v>0</v>
      </c>
      <c r="Z39">
        <v>0</v>
      </c>
      <c r="AA39">
        <v>0</v>
      </c>
      <c r="AB39">
        <v>0.97</v>
      </c>
      <c r="AC39">
        <v>0</v>
      </c>
      <c r="AD39">
        <v>4.84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66.91</v>
      </c>
      <c r="AP39">
        <v>0</v>
      </c>
      <c r="AQ39">
        <v>0</v>
      </c>
      <c r="AR39">
        <v>6.77</v>
      </c>
      <c r="AS39">
        <v>46.42</v>
      </c>
      <c r="AT39">
        <v>0</v>
      </c>
      <c r="AU39">
        <v>4.84</v>
      </c>
      <c r="AV39">
        <v>5.8</v>
      </c>
      <c r="AW39">
        <v>48.36</v>
      </c>
      <c r="AX39">
        <v>19.34</v>
      </c>
      <c r="AY39">
        <v>0</v>
      </c>
      <c r="AZ39">
        <v>24.53</v>
      </c>
      <c r="BA39">
        <v>0</v>
      </c>
      <c r="BB39">
        <v>48.36</v>
      </c>
      <c r="BC39">
        <v>13.48</v>
      </c>
      <c r="BD39">
        <v>0</v>
      </c>
      <c r="BE39">
        <v>0</v>
      </c>
      <c r="BF39">
        <v>19.34</v>
      </c>
      <c r="BG39">
        <v>48.36</v>
      </c>
      <c r="BH39">
        <v>14.51</v>
      </c>
      <c r="BI39">
        <v>39.65</v>
      </c>
    </row>
    <row r="40" spans="1:61">
      <c r="A40" t="s">
        <v>329</v>
      </c>
      <c r="G40" t="s">
        <v>82</v>
      </c>
      <c r="H40" s="73">
        <v>307.56</v>
      </c>
      <c r="I40" s="46">
        <v>66.91</v>
      </c>
      <c r="J40" s="46">
        <v>13.48</v>
      </c>
      <c r="K40" s="46">
        <v>24.53</v>
      </c>
      <c r="L40" s="46">
        <v>5.76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5.76</v>
      </c>
      <c r="Y40">
        <v>0</v>
      </c>
      <c r="Z40">
        <v>0</v>
      </c>
      <c r="AA40">
        <v>0</v>
      </c>
      <c r="AB40">
        <v>0.97</v>
      </c>
      <c r="AC40">
        <v>0</v>
      </c>
      <c r="AD40">
        <v>4.84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66.91</v>
      </c>
      <c r="AP40">
        <v>0</v>
      </c>
      <c r="AQ40">
        <v>0</v>
      </c>
      <c r="AR40">
        <v>6.77</v>
      </c>
      <c r="AS40">
        <v>46.42</v>
      </c>
      <c r="AT40">
        <v>0</v>
      </c>
      <c r="AU40">
        <v>4.84</v>
      </c>
      <c r="AV40">
        <v>5.8</v>
      </c>
      <c r="AW40">
        <v>48.36</v>
      </c>
      <c r="AX40">
        <v>19.34</v>
      </c>
      <c r="AY40">
        <v>0</v>
      </c>
      <c r="AZ40">
        <v>24.53</v>
      </c>
      <c r="BA40">
        <v>0</v>
      </c>
      <c r="BB40">
        <v>48.36</v>
      </c>
      <c r="BC40">
        <v>13.48</v>
      </c>
      <c r="BD40">
        <v>0</v>
      </c>
      <c r="BE40">
        <v>0</v>
      </c>
      <c r="BF40">
        <v>19.34</v>
      </c>
      <c r="BG40">
        <v>48.36</v>
      </c>
      <c r="BH40">
        <v>14.51</v>
      </c>
      <c r="BI40">
        <v>39.65</v>
      </c>
    </row>
    <row r="41" spans="1:61">
      <c r="A41" t="s">
        <v>330</v>
      </c>
      <c r="G41" t="s">
        <v>83</v>
      </c>
      <c r="H41" s="73">
        <v>307.56</v>
      </c>
      <c r="I41" s="46">
        <v>66.91</v>
      </c>
      <c r="J41" s="46">
        <v>13.48</v>
      </c>
      <c r="K41" s="46">
        <v>24.53</v>
      </c>
      <c r="L41" s="46">
        <v>6.22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6.22</v>
      </c>
      <c r="Y41">
        <v>0</v>
      </c>
      <c r="Z41">
        <v>0</v>
      </c>
      <c r="AA41">
        <v>0</v>
      </c>
      <c r="AB41">
        <v>0.97</v>
      </c>
      <c r="AC41">
        <v>0</v>
      </c>
      <c r="AD41">
        <v>4.84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66.91</v>
      </c>
      <c r="AP41">
        <v>0</v>
      </c>
      <c r="AQ41">
        <v>0</v>
      </c>
      <c r="AR41">
        <v>6.77</v>
      </c>
      <c r="AS41">
        <v>46.42</v>
      </c>
      <c r="AT41">
        <v>0</v>
      </c>
      <c r="AU41">
        <v>4.84</v>
      </c>
      <c r="AV41">
        <v>5.8</v>
      </c>
      <c r="AW41">
        <v>48.36</v>
      </c>
      <c r="AX41">
        <v>19.34</v>
      </c>
      <c r="AY41">
        <v>0</v>
      </c>
      <c r="AZ41">
        <v>24.53</v>
      </c>
      <c r="BA41">
        <v>0</v>
      </c>
      <c r="BB41">
        <v>48.36</v>
      </c>
      <c r="BC41">
        <v>13.48</v>
      </c>
      <c r="BD41">
        <v>0</v>
      </c>
      <c r="BE41">
        <v>0</v>
      </c>
      <c r="BF41">
        <v>19.34</v>
      </c>
      <c r="BG41">
        <v>48.36</v>
      </c>
      <c r="BH41">
        <v>14.51</v>
      </c>
      <c r="BI41">
        <v>39.65</v>
      </c>
    </row>
    <row r="42" spans="1:61">
      <c r="A42" t="s">
        <v>331</v>
      </c>
      <c r="G42" t="s">
        <v>84</v>
      </c>
      <c r="H42" s="73">
        <v>307.56</v>
      </c>
      <c r="I42" s="46">
        <v>66.91</v>
      </c>
      <c r="J42" s="46">
        <v>13.48</v>
      </c>
      <c r="K42" s="46">
        <v>24.53</v>
      </c>
      <c r="L42" s="46">
        <v>6.7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6.7</v>
      </c>
      <c r="Y42">
        <v>0</v>
      </c>
      <c r="Z42">
        <v>0</v>
      </c>
      <c r="AA42">
        <v>0</v>
      </c>
      <c r="AB42">
        <v>0.97</v>
      </c>
      <c r="AC42">
        <v>0</v>
      </c>
      <c r="AD42">
        <v>4.84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66.91</v>
      </c>
      <c r="AP42">
        <v>0</v>
      </c>
      <c r="AQ42">
        <v>0</v>
      </c>
      <c r="AR42">
        <v>6.77</v>
      </c>
      <c r="AS42">
        <v>46.42</v>
      </c>
      <c r="AT42">
        <v>0</v>
      </c>
      <c r="AU42">
        <v>4.84</v>
      </c>
      <c r="AV42">
        <v>5.8</v>
      </c>
      <c r="AW42">
        <v>48.36</v>
      </c>
      <c r="AX42">
        <v>19.34</v>
      </c>
      <c r="AY42">
        <v>0</v>
      </c>
      <c r="AZ42">
        <v>24.53</v>
      </c>
      <c r="BA42">
        <v>0</v>
      </c>
      <c r="BB42">
        <v>48.36</v>
      </c>
      <c r="BC42">
        <v>13.48</v>
      </c>
      <c r="BD42">
        <v>0</v>
      </c>
      <c r="BE42">
        <v>0</v>
      </c>
      <c r="BF42">
        <v>19.34</v>
      </c>
      <c r="BG42">
        <v>48.36</v>
      </c>
      <c r="BH42">
        <v>14.51</v>
      </c>
      <c r="BI42">
        <v>39.65</v>
      </c>
    </row>
    <row r="43" spans="1:61">
      <c r="A43" t="s">
        <v>337</v>
      </c>
      <c r="G43" t="s">
        <v>85</v>
      </c>
      <c r="H43" s="73">
        <v>307.56</v>
      </c>
      <c r="I43" s="46">
        <v>66.91</v>
      </c>
      <c r="J43" s="46">
        <v>13.38</v>
      </c>
      <c r="K43" s="46">
        <v>24.53</v>
      </c>
      <c r="L43" s="46">
        <v>7.01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7.01</v>
      </c>
      <c r="Y43">
        <v>0</v>
      </c>
      <c r="Z43">
        <v>48.36</v>
      </c>
      <c r="AA43">
        <v>0</v>
      </c>
      <c r="AB43">
        <v>0.97</v>
      </c>
      <c r="AC43">
        <v>6.77</v>
      </c>
      <c r="AD43">
        <v>4.84</v>
      </c>
      <c r="AE43">
        <v>0</v>
      </c>
      <c r="AF43">
        <v>0</v>
      </c>
      <c r="AG43">
        <v>46.42</v>
      </c>
      <c r="AH43">
        <v>5.8</v>
      </c>
      <c r="AI43">
        <v>0</v>
      </c>
      <c r="AJ43">
        <v>48.36</v>
      </c>
      <c r="AK43">
        <v>0</v>
      </c>
      <c r="AL43">
        <v>0</v>
      </c>
      <c r="AM43">
        <v>4.84</v>
      </c>
      <c r="AN43">
        <v>0</v>
      </c>
      <c r="AO43">
        <v>66.91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48.36</v>
      </c>
      <c r="AX43">
        <v>19.34</v>
      </c>
      <c r="AY43">
        <v>0</v>
      </c>
      <c r="AZ43">
        <v>24.53</v>
      </c>
      <c r="BA43">
        <v>0</v>
      </c>
      <c r="BB43">
        <v>0</v>
      </c>
      <c r="BC43">
        <v>13.38</v>
      </c>
      <c r="BD43">
        <v>0</v>
      </c>
      <c r="BE43">
        <v>0</v>
      </c>
      <c r="BF43">
        <v>19.34</v>
      </c>
      <c r="BG43">
        <v>0</v>
      </c>
      <c r="BH43">
        <v>14.51</v>
      </c>
      <c r="BI43">
        <v>39.65</v>
      </c>
    </row>
    <row r="44" spans="1:61">
      <c r="A44" t="s">
        <v>339</v>
      </c>
      <c r="G44" t="s">
        <v>86</v>
      </c>
      <c r="H44" s="73">
        <v>307.56</v>
      </c>
      <c r="I44" s="46">
        <v>66.91</v>
      </c>
      <c r="J44" s="46">
        <v>13.38</v>
      </c>
      <c r="K44" s="46">
        <v>24.53</v>
      </c>
      <c r="L44" s="46">
        <v>7.52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7.52</v>
      </c>
      <c r="Y44">
        <v>0</v>
      </c>
      <c r="Z44">
        <v>48.36</v>
      </c>
      <c r="AA44">
        <v>0</v>
      </c>
      <c r="AB44">
        <v>0.97</v>
      </c>
      <c r="AC44">
        <v>6.77</v>
      </c>
      <c r="AD44">
        <v>4.84</v>
      </c>
      <c r="AE44">
        <v>0</v>
      </c>
      <c r="AF44">
        <v>0</v>
      </c>
      <c r="AG44">
        <v>46.42</v>
      </c>
      <c r="AH44">
        <v>5.8</v>
      </c>
      <c r="AI44">
        <v>0</v>
      </c>
      <c r="AJ44">
        <v>48.36</v>
      </c>
      <c r="AK44">
        <v>0</v>
      </c>
      <c r="AL44">
        <v>0</v>
      </c>
      <c r="AM44">
        <v>4.84</v>
      </c>
      <c r="AN44">
        <v>0</v>
      </c>
      <c r="AO44">
        <v>66.91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48.36</v>
      </c>
      <c r="AX44">
        <v>19.34</v>
      </c>
      <c r="AY44">
        <v>0</v>
      </c>
      <c r="AZ44">
        <v>24.53</v>
      </c>
      <c r="BA44">
        <v>0</v>
      </c>
      <c r="BB44">
        <v>0</v>
      </c>
      <c r="BC44">
        <v>13.38</v>
      </c>
      <c r="BD44">
        <v>0</v>
      </c>
      <c r="BE44">
        <v>0</v>
      </c>
      <c r="BF44">
        <v>19.34</v>
      </c>
      <c r="BG44">
        <v>0</v>
      </c>
      <c r="BH44">
        <v>14.51</v>
      </c>
      <c r="BI44">
        <v>39.65</v>
      </c>
    </row>
    <row r="45" spans="1:61">
      <c r="A45" t="s">
        <v>358</v>
      </c>
      <c r="G45" t="s">
        <v>87</v>
      </c>
      <c r="H45" s="73">
        <v>307.56</v>
      </c>
      <c r="I45" s="46">
        <v>66.91</v>
      </c>
      <c r="J45" s="46">
        <v>13.38</v>
      </c>
      <c r="K45" s="46">
        <v>24.53</v>
      </c>
      <c r="L45" s="46">
        <v>7.92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7.92</v>
      </c>
      <c r="Y45">
        <v>0</v>
      </c>
      <c r="Z45">
        <v>48.36</v>
      </c>
      <c r="AA45">
        <v>0</v>
      </c>
      <c r="AB45">
        <v>0.97</v>
      </c>
      <c r="AC45">
        <v>6.77</v>
      </c>
      <c r="AD45">
        <v>4.84</v>
      </c>
      <c r="AE45">
        <v>0</v>
      </c>
      <c r="AF45">
        <v>0</v>
      </c>
      <c r="AG45">
        <v>46.42</v>
      </c>
      <c r="AH45">
        <v>5.8</v>
      </c>
      <c r="AI45">
        <v>0</v>
      </c>
      <c r="AJ45">
        <v>48.36</v>
      </c>
      <c r="AK45">
        <v>0</v>
      </c>
      <c r="AL45">
        <v>0</v>
      </c>
      <c r="AM45">
        <v>4.84</v>
      </c>
      <c r="AN45">
        <v>0</v>
      </c>
      <c r="AO45">
        <v>66.91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48.36</v>
      </c>
      <c r="AX45">
        <v>19.34</v>
      </c>
      <c r="AY45">
        <v>0</v>
      </c>
      <c r="AZ45">
        <v>24.53</v>
      </c>
      <c r="BA45">
        <v>0</v>
      </c>
      <c r="BB45">
        <v>0</v>
      </c>
      <c r="BC45">
        <v>13.38</v>
      </c>
      <c r="BD45">
        <v>0</v>
      </c>
      <c r="BE45">
        <v>0</v>
      </c>
      <c r="BF45">
        <v>19.34</v>
      </c>
      <c r="BG45">
        <v>0</v>
      </c>
      <c r="BH45">
        <v>14.51</v>
      </c>
      <c r="BI45">
        <v>39.65</v>
      </c>
    </row>
    <row r="46" spans="1:61">
      <c r="A46" t="s">
        <v>359</v>
      </c>
      <c r="G46" t="s">
        <v>88</v>
      </c>
      <c r="H46" s="73">
        <v>307.56</v>
      </c>
      <c r="I46" s="46">
        <v>66.91</v>
      </c>
      <c r="J46" s="46">
        <v>13.38</v>
      </c>
      <c r="K46" s="46">
        <v>24.53</v>
      </c>
      <c r="L46" s="46">
        <v>8.15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8.15</v>
      </c>
      <c r="Y46">
        <v>0</v>
      </c>
      <c r="Z46">
        <v>48.36</v>
      </c>
      <c r="AA46">
        <v>0</v>
      </c>
      <c r="AB46">
        <v>0.97</v>
      </c>
      <c r="AC46">
        <v>6.77</v>
      </c>
      <c r="AD46">
        <v>4.84</v>
      </c>
      <c r="AE46">
        <v>0</v>
      </c>
      <c r="AF46">
        <v>0</v>
      </c>
      <c r="AG46">
        <v>46.42</v>
      </c>
      <c r="AH46">
        <v>5.8</v>
      </c>
      <c r="AI46">
        <v>0</v>
      </c>
      <c r="AJ46">
        <v>48.36</v>
      </c>
      <c r="AK46">
        <v>0</v>
      </c>
      <c r="AL46">
        <v>0</v>
      </c>
      <c r="AM46">
        <v>4.84</v>
      </c>
      <c r="AN46">
        <v>0</v>
      </c>
      <c r="AO46">
        <v>66.91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48.36</v>
      </c>
      <c r="AX46">
        <v>19.34</v>
      </c>
      <c r="AY46">
        <v>0</v>
      </c>
      <c r="AZ46">
        <v>24.53</v>
      </c>
      <c r="BA46">
        <v>0</v>
      </c>
      <c r="BB46">
        <v>0</v>
      </c>
      <c r="BC46">
        <v>13.38</v>
      </c>
      <c r="BD46">
        <v>0</v>
      </c>
      <c r="BE46">
        <v>0</v>
      </c>
      <c r="BF46">
        <v>19.34</v>
      </c>
      <c r="BG46">
        <v>0</v>
      </c>
      <c r="BH46">
        <v>14.51</v>
      </c>
      <c r="BI46">
        <v>39.65</v>
      </c>
    </row>
    <row r="47" spans="1:61">
      <c r="A47" t="s">
        <v>360</v>
      </c>
      <c r="G47" t="s">
        <v>89</v>
      </c>
      <c r="H47" s="73">
        <v>307.56</v>
      </c>
      <c r="I47" s="46">
        <v>66.91</v>
      </c>
      <c r="J47" s="46">
        <v>13.3</v>
      </c>
      <c r="K47" s="46">
        <v>25.47</v>
      </c>
      <c r="L47" s="46">
        <v>8.17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8.17</v>
      </c>
      <c r="Y47">
        <v>66.91</v>
      </c>
      <c r="Z47">
        <v>48.36</v>
      </c>
      <c r="AA47">
        <v>0</v>
      </c>
      <c r="AB47">
        <v>0.97</v>
      </c>
      <c r="AC47">
        <v>6.77</v>
      </c>
      <c r="AD47">
        <v>4.84</v>
      </c>
      <c r="AE47">
        <v>0</v>
      </c>
      <c r="AF47">
        <v>0</v>
      </c>
      <c r="AG47">
        <v>46.42</v>
      </c>
      <c r="AH47">
        <v>5.8</v>
      </c>
      <c r="AI47">
        <v>0</v>
      </c>
      <c r="AJ47">
        <v>48.36</v>
      </c>
      <c r="AK47">
        <v>0</v>
      </c>
      <c r="AL47">
        <v>0</v>
      </c>
      <c r="AM47">
        <v>4.84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48.36</v>
      </c>
      <c r="AX47">
        <v>19.34</v>
      </c>
      <c r="AY47">
        <v>0</v>
      </c>
      <c r="AZ47">
        <v>25.47</v>
      </c>
      <c r="BA47">
        <v>0</v>
      </c>
      <c r="BB47">
        <v>0</v>
      </c>
      <c r="BC47">
        <v>13.3</v>
      </c>
      <c r="BD47">
        <v>0</v>
      </c>
      <c r="BE47">
        <v>0</v>
      </c>
      <c r="BF47">
        <v>19.34</v>
      </c>
      <c r="BG47">
        <v>0</v>
      </c>
      <c r="BH47">
        <v>14.51</v>
      </c>
      <c r="BI47">
        <v>39.65</v>
      </c>
    </row>
    <row r="48" spans="1:61">
      <c r="A48" t="s">
        <v>364</v>
      </c>
      <c r="G48" t="s">
        <v>90</v>
      </c>
      <c r="H48" s="73">
        <v>307.56</v>
      </c>
      <c r="I48" s="46">
        <v>66.91</v>
      </c>
      <c r="J48" s="46">
        <v>13.3</v>
      </c>
      <c r="K48" s="46">
        <v>26.45</v>
      </c>
      <c r="L48" s="46">
        <v>8.4499999999999993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8.4499999999999993</v>
      </c>
      <c r="Y48">
        <v>66.91</v>
      </c>
      <c r="Z48">
        <v>48.36</v>
      </c>
      <c r="AA48">
        <v>0</v>
      </c>
      <c r="AB48">
        <v>0.97</v>
      </c>
      <c r="AC48">
        <v>6.77</v>
      </c>
      <c r="AD48">
        <v>4.84</v>
      </c>
      <c r="AE48">
        <v>0</v>
      </c>
      <c r="AF48">
        <v>0</v>
      </c>
      <c r="AG48">
        <v>46.42</v>
      </c>
      <c r="AH48">
        <v>5.8</v>
      </c>
      <c r="AI48">
        <v>0</v>
      </c>
      <c r="AJ48">
        <v>48.36</v>
      </c>
      <c r="AK48">
        <v>0</v>
      </c>
      <c r="AL48">
        <v>0</v>
      </c>
      <c r="AM48">
        <v>4.84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48.36</v>
      </c>
      <c r="AX48">
        <v>19.34</v>
      </c>
      <c r="AY48">
        <v>0</v>
      </c>
      <c r="AZ48">
        <v>26.45</v>
      </c>
      <c r="BA48">
        <v>0</v>
      </c>
      <c r="BB48">
        <v>0</v>
      </c>
      <c r="BC48">
        <v>13.3</v>
      </c>
      <c r="BD48">
        <v>0</v>
      </c>
      <c r="BE48">
        <v>0</v>
      </c>
      <c r="BF48">
        <v>19.34</v>
      </c>
      <c r="BG48">
        <v>0</v>
      </c>
      <c r="BH48">
        <v>14.51</v>
      </c>
      <c r="BI48">
        <v>39.65</v>
      </c>
    </row>
    <row r="49" spans="1:61">
      <c r="A49" t="s">
        <v>365</v>
      </c>
      <c r="G49" t="s">
        <v>91</v>
      </c>
      <c r="H49" s="73">
        <v>307.56</v>
      </c>
      <c r="I49" s="46">
        <v>66.91</v>
      </c>
      <c r="J49" s="46">
        <v>13.3</v>
      </c>
      <c r="K49" s="46">
        <v>27.44</v>
      </c>
      <c r="L49" s="46">
        <v>8.6999999999999993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8.6999999999999993</v>
      </c>
      <c r="Y49">
        <v>66.91</v>
      </c>
      <c r="Z49">
        <v>48.36</v>
      </c>
      <c r="AA49">
        <v>0</v>
      </c>
      <c r="AB49">
        <v>0.97</v>
      </c>
      <c r="AC49">
        <v>6.77</v>
      </c>
      <c r="AD49">
        <v>4.84</v>
      </c>
      <c r="AE49">
        <v>0</v>
      </c>
      <c r="AF49">
        <v>0</v>
      </c>
      <c r="AG49">
        <v>46.42</v>
      </c>
      <c r="AH49">
        <v>5.8</v>
      </c>
      <c r="AI49">
        <v>0</v>
      </c>
      <c r="AJ49">
        <v>48.36</v>
      </c>
      <c r="AK49">
        <v>0</v>
      </c>
      <c r="AL49">
        <v>0</v>
      </c>
      <c r="AM49">
        <v>4.84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48.36</v>
      </c>
      <c r="AX49">
        <v>19.34</v>
      </c>
      <c r="AY49">
        <v>0</v>
      </c>
      <c r="AZ49">
        <v>27.44</v>
      </c>
      <c r="BA49">
        <v>0</v>
      </c>
      <c r="BB49">
        <v>0</v>
      </c>
      <c r="BC49">
        <v>13.3</v>
      </c>
      <c r="BD49">
        <v>0</v>
      </c>
      <c r="BE49">
        <v>0</v>
      </c>
      <c r="BF49">
        <v>19.34</v>
      </c>
      <c r="BG49">
        <v>0</v>
      </c>
      <c r="BH49">
        <v>14.51</v>
      </c>
      <c r="BI49">
        <v>39.65</v>
      </c>
    </row>
    <row r="50" spans="1:61">
      <c r="A50" t="s">
        <v>366</v>
      </c>
      <c r="G50" t="s">
        <v>92</v>
      </c>
      <c r="H50" s="73">
        <v>307.56</v>
      </c>
      <c r="I50" s="46">
        <v>66.91</v>
      </c>
      <c r="J50" s="46">
        <v>13.3</v>
      </c>
      <c r="K50" s="46">
        <v>28.41</v>
      </c>
      <c r="L50" s="46">
        <v>8.64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8.64</v>
      </c>
      <c r="Y50">
        <v>66.91</v>
      </c>
      <c r="Z50">
        <v>48.36</v>
      </c>
      <c r="AA50">
        <v>0</v>
      </c>
      <c r="AB50">
        <v>0.97</v>
      </c>
      <c r="AC50">
        <v>6.77</v>
      </c>
      <c r="AD50">
        <v>4.84</v>
      </c>
      <c r="AE50">
        <v>0</v>
      </c>
      <c r="AF50">
        <v>0</v>
      </c>
      <c r="AG50">
        <v>46.42</v>
      </c>
      <c r="AH50">
        <v>5.8</v>
      </c>
      <c r="AI50">
        <v>0</v>
      </c>
      <c r="AJ50">
        <v>48.36</v>
      </c>
      <c r="AK50">
        <v>0</v>
      </c>
      <c r="AL50">
        <v>0</v>
      </c>
      <c r="AM50">
        <v>4.84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48.36</v>
      </c>
      <c r="AX50">
        <v>19.34</v>
      </c>
      <c r="AY50">
        <v>0</v>
      </c>
      <c r="AZ50">
        <v>28.41</v>
      </c>
      <c r="BA50">
        <v>0</v>
      </c>
      <c r="BB50">
        <v>0</v>
      </c>
      <c r="BC50">
        <v>13.3</v>
      </c>
      <c r="BD50">
        <v>0</v>
      </c>
      <c r="BE50">
        <v>0</v>
      </c>
      <c r="BF50">
        <v>19.34</v>
      </c>
      <c r="BG50">
        <v>0</v>
      </c>
      <c r="BH50">
        <v>14.51</v>
      </c>
      <c r="BI50">
        <v>39.65</v>
      </c>
    </row>
    <row r="51" spans="1:61">
      <c r="A51" t="s">
        <v>367</v>
      </c>
      <c r="G51" t="s">
        <v>93</v>
      </c>
      <c r="H51" s="73">
        <v>307.56</v>
      </c>
      <c r="I51" s="46">
        <v>66.91</v>
      </c>
      <c r="J51" s="46">
        <v>13.2</v>
      </c>
      <c r="K51" s="46">
        <v>29.3</v>
      </c>
      <c r="L51" s="46">
        <v>8.67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8.67</v>
      </c>
      <c r="Y51">
        <v>66.91</v>
      </c>
      <c r="Z51">
        <v>48.36</v>
      </c>
      <c r="AA51">
        <v>0</v>
      </c>
      <c r="AB51">
        <v>0.97</v>
      </c>
      <c r="AC51">
        <v>6.77</v>
      </c>
      <c r="AD51">
        <v>4.84</v>
      </c>
      <c r="AE51">
        <v>0</v>
      </c>
      <c r="AF51">
        <v>0</v>
      </c>
      <c r="AG51">
        <v>46.42</v>
      </c>
      <c r="AH51">
        <v>5.8</v>
      </c>
      <c r="AI51">
        <v>0</v>
      </c>
      <c r="AJ51">
        <v>48.36</v>
      </c>
      <c r="AK51">
        <v>19.34</v>
      </c>
      <c r="AL51">
        <v>0</v>
      </c>
      <c r="AM51">
        <v>4.84</v>
      </c>
      <c r="AN51">
        <v>19.34</v>
      </c>
      <c r="AO51">
        <v>0</v>
      </c>
      <c r="AP51">
        <v>14.51</v>
      </c>
      <c r="AQ51">
        <v>39.65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48.36</v>
      </c>
      <c r="AX51">
        <v>0</v>
      </c>
      <c r="AY51">
        <v>0</v>
      </c>
      <c r="AZ51">
        <v>29.3</v>
      </c>
      <c r="BA51">
        <v>0</v>
      </c>
      <c r="BB51">
        <v>0</v>
      </c>
      <c r="BC51">
        <v>13.2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t="s">
        <v>368</v>
      </c>
      <c r="G52" t="s">
        <v>94</v>
      </c>
      <c r="H52" s="73">
        <v>307.56</v>
      </c>
      <c r="I52" s="46">
        <v>66.91</v>
      </c>
      <c r="J52" s="46">
        <v>13.2</v>
      </c>
      <c r="K52" s="46">
        <v>29.3</v>
      </c>
      <c r="L52" s="46">
        <v>8.48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8.48</v>
      </c>
      <c r="Y52">
        <v>66.91</v>
      </c>
      <c r="Z52">
        <v>48.36</v>
      </c>
      <c r="AA52">
        <v>0</v>
      </c>
      <c r="AB52">
        <v>0.97</v>
      </c>
      <c r="AC52">
        <v>6.77</v>
      </c>
      <c r="AD52">
        <v>4.84</v>
      </c>
      <c r="AE52">
        <v>0</v>
      </c>
      <c r="AF52">
        <v>0</v>
      </c>
      <c r="AG52">
        <v>46.42</v>
      </c>
      <c r="AH52">
        <v>5.8</v>
      </c>
      <c r="AI52">
        <v>0</v>
      </c>
      <c r="AJ52">
        <v>48.36</v>
      </c>
      <c r="AK52">
        <v>19.34</v>
      </c>
      <c r="AL52">
        <v>0</v>
      </c>
      <c r="AM52">
        <v>4.84</v>
      </c>
      <c r="AN52">
        <v>19.34</v>
      </c>
      <c r="AO52">
        <v>0</v>
      </c>
      <c r="AP52">
        <v>14.51</v>
      </c>
      <c r="AQ52">
        <v>39.65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48.36</v>
      </c>
      <c r="AX52">
        <v>0</v>
      </c>
      <c r="AY52">
        <v>0</v>
      </c>
      <c r="AZ52">
        <v>29.3</v>
      </c>
      <c r="BA52">
        <v>0</v>
      </c>
      <c r="BB52">
        <v>0</v>
      </c>
      <c r="BC52">
        <v>13.2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t="s">
        <v>400</v>
      </c>
      <c r="G53" t="s">
        <v>95</v>
      </c>
      <c r="H53" s="73">
        <v>307.56</v>
      </c>
      <c r="I53" s="46">
        <v>66.91</v>
      </c>
      <c r="J53" s="46">
        <v>13.2</v>
      </c>
      <c r="K53" s="46">
        <v>29.3</v>
      </c>
      <c r="L53" s="46">
        <v>8.3000000000000007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8.3000000000000007</v>
      </c>
      <c r="Y53">
        <v>66.91</v>
      </c>
      <c r="Z53">
        <v>48.36</v>
      </c>
      <c r="AA53">
        <v>0</v>
      </c>
      <c r="AB53">
        <v>0.97</v>
      </c>
      <c r="AC53">
        <v>6.77</v>
      </c>
      <c r="AD53">
        <v>4.84</v>
      </c>
      <c r="AE53">
        <v>0</v>
      </c>
      <c r="AF53">
        <v>0</v>
      </c>
      <c r="AG53">
        <v>46.42</v>
      </c>
      <c r="AH53">
        <v>5.8</v>
      </c>
      <c r="AI53">
        <v>0</v>
      </c>
      <c r="AJ53">
        <v>48.36</v>
      </c>
      <c r="AK53">
        <v>19.34</v>
      </c>
      <c r="AL53">
        <v>0</v>
      </c>
      <c r="AM53">
        <v>4.84</v>
      </c>
      <c r="AN53">
        <v>19.34</v>
      </c>
      <c r="AO53">
        <v>0</v>
      </c>
      <c r="AP53">
        <v>14.51</v>
      </c>
      <c r="AQ53">
        <v>39.65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48.36</v>
      </c>
      <c r="AX53">
        <v>0</v>
      </c>
      <c r="AY53">
        <v>0</v>
      </c>
      <c r="AZ53">
        <v>29.3</v>
      </c>
      <c r="BA53">
        <v>0</v>
      </c>
      <c r="BB53">
        <v>0</v>
      </c>
      <c r="BC53">
        <v>13.2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t="s">
        <v>399</v>
      </c>
      <c r="G54" t="s">
        <v>96</v>
      </c>
      <c r="H54" s="73">
        <v>307.56</v>
      </c>
      <c r="I54" s="46">
        <v>66.91</v>
      </c>
      <c r="J54" s="46">
        <v>13.2</v>
      </c>
      <c r="K54" s="46">
        <v>29.3</v>
      </c>
      <c r="L54" s="46">
        <v>8.67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8.67</v>
      </c>
      <c r="Y54">
        <v>66.91</v>
      </c>
      <c r="Z54">
        <v>48.36</v>
      </c>
      <c r="AA54">
        <v>0</v>
      </c>
      <c r="AB54">
        <v>0.97</v>
      </c>
      <c r="AC54">
        <v>6.77</v>
      </c>
      <c r="AD54">
        <v>4.84</v>
      </c>
      <c r="AE54">
        <v>0</v>
      </c>
      <c r="AF54">
        <v>0</v>
      </c>
      <c r="AG54">
        <v>46.42</v>
      </c>
      <c r="AH54">
        <v>5.8</v>
      </c>
      <c r="AI54">
        <v>0</v>
      </c>
      <c r="AJ54">
        <v>48.36</v>
      </c>
      <c r="AK54">
        <v>19.34</v>
      </c>
      <c r="AL54">
        <v>0</v>
      </c>
      <c r="AM54">
        <v>4.84</v>
      </c>
      <c r="AN54">
        <v>19.34</v>
      </c>
      <c r="AO54">
        <v>0</v>
      </c>
      <c r="AP54">
        <v>14.51</v>
      </c>
      <c r="AQ54">
        <v>39.65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48.36</v>
      </c>
      <c r="AX54">
        <v>0</v>
      </c>
      <c r="AY54">
        <v>0</v>
      </c>
      <c r="AZ54">
        <v>29.3</v>
      </c>
      <c r="BA54">
        <v>0</v>
      </c>
      <c r="BB54">
        <v>0</v>
      </c>
      <c r="BC54">
        <v>13.2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</row>
    <row r="55" spans="1:61">
      <c r="A55" t="s">
        <v>401</v>
      </c>
      <c r="G55" t="s">
        <v>97</v>
      </c>
      <c r="H55" s="73">
        <v>307.56</v>
      </c>
      <c r="I55" s="46">
        <v>66.91</v>
      </c>
      <c r="J55" s="46">
        <v>13.2</v>
      </c>
      <c r="K55" s="46">
        <v>29.3</v>
      </c>
      <c r="L55" s="46">
        <v>8.36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8.36</v>
      </c>
      <c r="Y55">
        <v>66.91</v>
      </c>
      <c r="Z55">
        <v>48.36</v>
      </c>
      <c r="AA55">
        <v>0</v>
      </c>
      <c r="AB55">
        <v>0.97</v>
      </c>
      <c r="AC55">
        <v>6.77</v>
      </c>
      <c r="AD55">
        <v>4.84</v>
      </c>
      <c r="AE55">
        <v>0</v>
      </c>
      <c r="AF55">
        <v>0</v>
      </c>
      <c r="AG55">
        <v>46.42</v>
      </c>
      <c r="AH55">
        <v>5.8</v>
      </c>
      <c r="AI55">
        <v>0</v>
      </c>
      <c r="AJ55">
        <v>48.36</v>
      </c>
      <c r="AK55">
        <v>19.34</v>
      </c>
      <c r="AL55">
        <v>0</v>
      </c>
      <c r="AM55">
        <v>4.84</v>
      </c>
      <c r="AN55">
        <v>19.34</v>
      </c>
      <c r="AO55">
        <v>0</v>
      </c>
      <c r="AP55">
        <v>14.51</v>
      </c>
      <c r="AQ55">
        <v>39.65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48.36</v>
      </c>
      <c r="AX55">
        <v>0</v>
      </c>
      <c r="AY55">
        <v>0</v>
      </c>
      <c r="AZ55">
        <v>29.3</v>
      </c>
      <c r="BA55">
        <v>0</v>
      </c>
      <c r="BB55">
        <v>0</v>
      </c>
      <c r="BC55">
        <v>13.2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t="s">
        <v>401</v>
      </c>
      <c r="G56" t="s">
        <v>98</v>
      </c>
      <c r="H56" s="73">
        <v>307.56</v>
      </c>
      <c r="I56" s="46">
        <v>66.91</v>
      </c>
      <c r="J56" s="46">
        <v>13.2</v>
      </c>
      <c r="K56" s="46">
        <v>29.3</v>
      </c>
      <c r="L56" s="46">
        <v>8.1199999999999992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8.1199999999999992</v>
      </c>
      <c r="Y56">
        <v>66.91</v>
      </c>
      <c r="Z56">
        <v>48.36</v>
      </c>
      <c r="AA56">
        <v>0</v>
      </c>
      <c r="AB56">
        <v>0.97</v>
      </c>
      <c r="AC56">
        <v>6.77</v>
      </c>
      <c r="AD56">
        <v>4.84</v>
      </c>
      <c r="AE56">
        <v>0</v>
      </c>
      <c r="AF56">
        <v>0</v>
      </c>
      <c r="AG56">
        <v>46.42</v>
      </c>
      <c r="AH56">
        <v>5.8</v>
      </c>
      <c r="AI56">
        <v>0</v>
      </c>
      <c r="AJ56">
        <v>48.36</v>
      </c>
      <c r="AK56">
        <v>19.34</v>
      </c>
      <c r="AL56">
        <v>0</v>
      </c>
      <c r="AM56">
        <v>4.84</v>
      </c>
      <c r="AN56">
        <v>19.34</v>
      </c>
      <c r="AO56">
        <v>0</v>
      </c>
      <c r="AP56">
        <v>14.51</v>
      </c>
      <c r="AQ56">
        <v>39.65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48.36</v>
      </c>
      <c r="AX56">
        <v>0</v>
      </c>
      <c r="AY56">
        <v>0</v>
      </c>
      <c r="AZ56">
        <v>29.3</v>
      </c>
      <c r="BA56">
        <v>0</v>
      </c>
      <c r="BB56">
        <v>0</v>
      </c>
      <c r="BC56">
        <v>13.2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G57" t="s">
        <v>99</v>
      </c>
      <c r="H57" s="73">
        <v>307.56</v>
      </c>
      <c r="I57" s="46">
        <v>66.91</v>
      </c>
      <c r="J57" s="46">
        <v>13.2</v>
      </c>
      <c r="K57" s="46">
        <v>29.3</v>
      </c>
      <c r="L57" s="46">
        <v>8.18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8.18</v>
      </c>
      <c r="Y57">
        <v>66.91</v>
      </c>
      <c r="Z57">
        <v>48.36</v>
      </c>
      <c r="AA57">
        <v>0</v>
      </c>
      <c r="AB57">
        <v>0.97</v>
      </c>
      <c r="AC57">
        <v>6.77</v>
      </c>
      <c r="AD57">
        <v>4.84</v>
      </c>
      <c r="AE57">
        <v>0</v>
      </c>
      <c r="AF57">
        <v>0</v>
      </c>
      <c r="AG57">
        <v>46.42</v>
      </c>
      <c r="AH57">
        <v>5.8</v>
      </c>
      <c r="AI57">
        <v>0</v>
      </c>
      <c r="AJ57">
        <v>48.36</v>
      </c>
      <c r="AK57">
        <v>19.34</v>
      </c>
      <c r="AL57">
        <v>0</v>
      </c>
      <c r="AM57">
        <v>4.84</v>
      </c>
      <c r="AN57">
        <v>19.34</v>
      </c>
      <c r="AO57">
        <v>0</v>
      </c>
      <c r="AP57">
        <v>14.51</v>
      </c>
      <c r="AQ57">
        <v>39.65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48.36</v>
      </c>
      <c r="AX57">
        <v>0</v>
      </c>
      <c r="AY57">
        <v>0</v>
      </c>
      <c r="AZ57">
        <v>29.3</v>
      </c>
      <c r="BA57">
        <v>0</v>
      </c>
      <c r="BB57">
        <v>0</v>
      </c>
      <c r="BC57">
        <v>13.2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G58" t="s">
        <v>100</v>
      </c>
      <c r="H58" s="73">
        <v>307.56</v>
      </c>
      <c r="I58" s="46">
        <v>66.91</v>
      </c>
      <c r="J58" s="46">
        <v>13.2</v>
      </c>
      <c r="K58" s="46">
        <v>29.3</v>
      </c>
      <c r="L58" s="46">
        <v>7.76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7.76</v>
      </c>
      <c r="Y58">
        <v>66.91</v>
      </c>
      <c r="Z58">
        <v>48.36</v>
      </c>
      <c r="AA58">
        <v>0</v>
      </c>
      <c r="AB58">
        <v>0.97</v>
      </c>
      <c r="AC58">
        <v>6.77</v>
      </c>
      <c r="AD58">
        <v>4.84</v>
      </c>
      <c r="AE58">
        <v>0</v>
      </c>
      <c r="AF58">
        <v>0</v>
      </c>
      <c r="AG58">
        <v>46.42</v>
      </c>
      <c r="AH58">
        <v>5.8</v>
      </c>
      <c r="AI58">
        <v>0</v>
      </c>
      <c r="AJ58">
        <v>48.36</v>
      </c>
      <c r="AK58">
        <v>19.34</v>
      </c>
      <c r="AL58">
        <v>0</v>
      </c>
      <c r="AM58">
        <v>4.84</v>
      </c>
      <c r="AN58">
        <v>19.34</v>
      </c>
      <c r="AO58">
        <v>0</v>
      </c>
      <c r="AP58">
        <v>14.51</v>
      </c>
      <c r="AQ58">
        <v>39.65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48.36</v>
      </c>
      <c r="AX58">
        <v>0</v>
      </c>
      <c r="AY58">
        <v>0</v>
      </c>
      <c r="AZ58">
        <v>29.3</v>
      </c>
      <c r="BA58">
        <v>0</v>
      </c>
      <c r="BB58">
        <v>0</v>
      </c>
      <c r="BC58">
        <v>13.2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G59" t="s">
        <v>101</v>
      </c>
      <c r="H59" s="73">
        <v>307.56</v>
      </c>
      <c r="I59" s="46">
        <v>124.94</v>
      </c>
      <c r="J59" s="46">
        <v>13.2</v>
      </c>
      <c r="K59" s="46">
        <v>29.3</v>
      </c>
      <c r="L59" s="46">
        <v>8.08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8.08</v>
      </c>
      <c r="Y59">
        <v>66.91</v>
      </c>
      <c r="Z59">
        <v>48.36</v>
      </c>
      <c r="AA59">
        <v>0</v>
      </c>
      <c r="AB59">
        <v>0.97</v>
      </c>
      <c r="AC59">
        <v>6.77</v>
      </c>
      <c r="AD59">
        <v>4.84</v>
      </c>
      <c r="AE59">
        <v>0</v>
      </c>
      <c r="AF59">
        <v>0</v>
      </c>
      <c r="AG59">
        <v>46.42</v>
      </c>
      <c r="AH59">
        <v>5.8</v>
      </c>
      <c r="AI59">
        <v>0</v>
      </c>
      <c r="AJ59">
        <v>48.36</v>
      </c>
      <c r="AK59">
        <v>19.34</v>
      </c>
      <c r="AL59">
        <v>58.03</v>
      </c>
      <c r="AM59">
        <v>4.84</v>
      </c>
      <c r="AN59">
        <v>19.34</v>
      </c>
      <c r="AO59">
        <v>0</v>
      </c>
      <c r="AP59">
        <v>14.51</v>
      </c>
      <c r="AQ59">
        <v>39.65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48.36</v>
      </c>
      <c r="AX59">
        <v>0</v>
      </c>
      <c r="AY59">
        <v>0</v>
      </c>
      <c r="AZ59">
        <v>29.3</v>
      </c>
      <c r="BA59">
        <v>0</v>
      </c>
      <c r="BB59">
        <v>0</v>
      </c>
      <c r="BC59">
        <v>13.2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G60" t="s">
        <v>102</v>
      </c>
      <c r="H60" s="73">
        <v>307.56</v>
      </c>
      <c r="I60" s="46">
        <v>124.94</v>
      </c>
      <c r="J60" s="46">
        <v>13.2</v>
      </c>
      <c r="K60" s="46">
        <v>29.3</v>
      </c>
      <c r="L60" s="46">
        <v>7.75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7.75</v>
      </c>
      <c r="Y60">
        <v>66.91</v>
      </c>
      <c r="Z60">
        <v>48.36</v>
      </c>
      <c r="AA60">
        <v>0</v>
      </c>
      <c r="AB60">
        <v>0.97</v>
      </c>
      <c r="AC60">
        <v>6.77</v>
      </c>
      <c r="AD60">
        <v>4.84</v>
      </c>
      <c r="AE60">
        <v>0</v>
      </c>
      <c r="AF60">
        <v>0</v>
      </c>
      <c r="AG60">
        <v>46.42</v>
      </c>
      <c r="AH60">
        <v>5.8</v>
      </c>
      <c r="AI60">
        <v>0</v>
      </c>
      <c r="AJ60">
        <v>48.36</v>
      </c>
      <c r="AK60">
        <v>19.34</v>
      </c>
      <c r="AL60">
        <v>58.03</v>
      </c>
      <c r="AM60">
        <v>4.84</v>
      </c>
      <c r="AN60">
        <v>19.34</v>
      </c>
      <c r="AO60">
        <v>0</v>
      </c>
      <c r="AP60">
        <v>14.51</v>
      </c>
      <c r="AQ60">
        <v>39.65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48.36</v>
      </c>
      <c r="AX60">
        <v>0</v>
      </c>
      <c r="AY60">
        <v>0</v>
      </c>
      <c r="AZ60">
        <v>29.3</v>
      </c>
      <c r="BA60">
        <v>0</v>
      </c>
      <c r="BB60">
        <v>0</v>
      </c>
      <c r="BC60">
        <v>13.2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G61" t="s">
        <v>103</v>
      </c>
      <c r="H61" s="73">
        <v>307.56</v>
      </c>
      <c r="I61" s="46">
        <v>124.94</v>
      </c>
      <c r="J61" s="46">
        <v>13.2</v>
      </c>
      <c r="K61" s="46">
        <v>29.3</v>
      </c>
      <c r="L61" s="46">
        <v>7.05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7.05</v>
      </c>
      <c r="Y61">
        <v>66.91</v>
      </c>
      <c r="Z61">
        <v>48.36</v>
      </c>
      <c r="AA61">
        <v>0</v>
      </c>
      <c r="AB61">
        <v>0.97</v>
      </c>
      <c r="AC61">
        <v>6.77</v>
      </c>
      <c r="AD61">
        <v>4.84</v>
      </c>
      <c r="AE61">
        <v>0</v>
      </c>
      <c r="AF61">
        <v>0</v>
      </c>
      <c r="AG61">
        <v>46.42</v>
      </c>
      <c r="AH61">
        <v>5.8</v>
      </c>
      <c r="AI61">
        <v>0</v>
      </c>
      <c r="AJ61">
        <v>48.36</v>
      </c>
      <c r="AK61">
        <v>19.34</v>
      </c>
      <c r="AL61">
        <v>58.03</v>
      </c>
      <c r="AM61">
        <v>4.84</v>
      </c>
      <c r="AN61">
        <v>19.34</v>
      </c>
      <c r="AO61">
        <v>0</v>
      </c>
      <c r="AP61">
        <v>14.51</v>
      </c>
      <c r="AQ61">
        <v>39.65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48.36</v>
      </c>
      <c r="AX61">
        <v>0</v>
      </c>
      <c r="AY61">
        <v>0</v>
      </c>
      <c r="AZ61">
        <v>29.3</v>
      </c>
      <c r="BA61">
        <v>0</v>
      </c>
      <c r="BB61">
        <v>0</v>
      </c>
      <c r="BC61">
        <v>13.2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G62" t="s">
        <v>104</v>
      </c>
      <c r="H62" s="73">
        <v>307.56</v>
      </c>
      <c r="I62" s="46">
        <v>124.94</v>
      </c>
      <c r="J62" s="46">
        <v>13.2</v>
      </c>
      <c r="K62" s="46">
        <v>29.3</v>
      </c>
      <c r="L62" s="46">
        <v>6.53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6.53</v>
      </c>
      <c r="Y62">
        <v>66.91</v>
      </c>
      <c r="Z62">
        <v>48.36</v>
      </c>
      <c r="AA62">
        <v>0</v>
      </c>
      <c r="AB62">
        <v>0.97</v>
      </c>
      <c r="AC62">
        <v>6.77</v>
      </c>
      <c r="AD62">
        <v>4.84</v>
      </c>
      <c r="AE62">
        <v>0</v>
      </c>
      <c r="AF62">
        <v>0</v>
      </c>
      <c r="AG62">
        <v>46.42</v>
      </c>
      <c r="AH62">
        <v>5.8</v>
      </c>
      <c r="AI62">
        <v>0</v>
      </c>
      <c r="AJ62">
        <v>48.36</v>
      </c>
      <c r="AK62">
        <v>19.34</v>
      </c>
      <c r="AL62">
        <v>58.03</v>
      </c>
      <c r="AM62">
        <v>4.84</v>
      </c>
      <c r="AN62">
        <v>19.34</v>
      </c>
      <c r="AO62">
        <v>0</v>
      </c>
      <c r="AP62">
        <v>14.51</v>
      </c>
      <c r="AQ62">
        <v>39.65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48.36</v>
      </c>
      <c r="AX62">
        <v>0</v>
      </c>
      <c r="AY62">
        <v>0</v>
      </c>
      <c r="AZ62">
        <v>29.3</v>
      </c>
      <c r="BA62">
        <v>0</v>
      </c>
      <c r="BB62">
        <v>0</v>
      </c>
      <c r="BC62">
        <v>13.2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G63" t="s">
        <v>105</v>
      </c>
      <c r="H63" s="73">
        <v>307.56</v>
      </c>
      <c r="I63" s="46">
        <v>124.94</v>
      </c>
      <c r="J63" s="46">
        <v>58.370000000000005</v>
      </c>
      <c r="K63" s="46">
        <v>29.3</v>
      </c>
      <c r="L63" s="46">
        <v>6.5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45.07</v>
      </c>
      <c r="X63">
        <v>6.5</v>
      </c>
      <c r="Y63">
        <v>66.91</v>
      </c>
      <c r="Z63">
        <v>48.36</v>
      </c>
      <c r="AA63">
        <v>0</v>
      </c>
      <c r="AB63">
        <v>0.97</v>
      </c>
      <c r="AC63">
        <v>6.77</v>
      </c>
      <c r="AD63">
        <v>4.84</v>
      </c>
      <c r="AE63">
        <v>0</v>
      </c>
      <c r="AF63">
        <v>0</v>
      </c>
      <c r="AG63">
        <v>46.42</v>
      </c>
      <c r="AH63">
        <v>5.8</v>
      </c>
      <c r="AI63">
        <v>0</v>
      </c>
      <c r="AJ63">
        <v>48.36</v>
      </c>
      <c r="AK63">
        <v>19.34</v>
      </c>
      <c r="AL63">
        <v>58.03</v>
      </c>
      <c r="AM63">
        <v>4.84</v>
      </c>
      <c r="AN63">
        <v>19.34</v>
      </c>
      <c r="AO63">
        <v>0</v>
      </c>
      <c r="AP63">
        <v>14.51</v>
      </c>
      <c r="AQ63">
        <v>39.65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48.36</v>
      </c>
      <c r="AX63">
        <v>0</v>
      </c>
      <c r="AY63">
        <v>0</v>
      </c>
      <c r="AZ63">
        <v>29.3</v>
      </c>
      <c r="BA63">
        <v>0</v>
      </c>
      <c r="BB63">
        <v>0</v>
      </c>
      <c r="BC63">
        <v>13.3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G64" t="s">
        <v>106</v>
      </c>
      <c r="H64" s="73">
        <v>307.56</v>
      </c>
      <c r="I64" s="46">
        <v>124.94</v>
      </c>
      <c r="J64" s="46">
        <v>58.370000000000005</v>
      </c>
      <c r="K64" s="46">
        <v>29.3</v>
      </c>
      <c r="L64" s="46">
        <v>5.21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45.07</v>
      </c>
      <c r="X64">
        <v>5.21</v>
      </c>
      <c r="Y64">
        <v>66.91</v>
      </c>
      <c r="Z64">
        <v>48.36</v>
      </c>
      <c r="AA64">
        <v>0</v>
      </c>
      <c r="AB64">
        <v>0.97</v>
      </c>
      <c r="AC64">
        <v>6.77</v>
      </c>
      <c r="AD64">
        <v>4.84</v>
      </c>
      <c r="AE64">
        <v>0</v>
      </c>
      <c r="AF64">
        <v>0</v>
      </c>
      <c r="AG64">
        <v>46.42</v>
      </c>
      <c r="AH64">
        <v>5.8</v>
      </c>
      <c r="AI64">
        <v>0</v>
      </c>
      <c r="AJ64">
        <v>48.36</v>
      </c>
      <c r="AK64">
        <v>19.34</v>
      </c>
      <c r="AL64">
        <v>58.03</v>
      </c>
      <c r="AM64">
        <v>4.84</v>
      </c>
      <c r="AN64">
        <v>19.34</v>
      </c>
      <c r="AO64">
        <v>0</v>
      </c>
      <c r="AP64">
        <v>14.51</v>
      </c>
      <c r="AQ64">
        <v>39.65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48.36</v>
      </c>
      <c r="AX64">
        <v>0</v>
      </c>
      <c r="AY64">
        <v>0</v>
      </c>
      <c r="AZ64">
        <v>29.3</v>
      </c>
      <c r="BA64">
        <v>0</v>
      </c>
      <c r="BB64">
        <v>0</v>
      </c>
      <c r="BC64">
        <v>13.3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7:61">
      <c r="G65" t="s">
        <v>107</v>
      </c>
      <c r="H65" s="73">
        <v>307.56</v>
      </c>
      <c r="I65" s="46">
        <v>124.94</v>
      </c>
      <c r="J65" s="46">
        <v>58.370000000000005</v>
      </c>
      <c r="K65" s="46">
        <v>29.3</v>
      </c>
      <c r="L65" s="46">
        <v>5.53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45.07</v>
      </c>
      <c r="X65">
        <v>5.53</v>
      </c>
      <c r="Y65">
        <v>66.91</v>
      </c>
      <c r="Z65">
        <v>48.36</v>
      </c>
      <c r="AA65">
        <v>0</v>
      </c>
      <c r="AB65">
        <v>0.97</v>
      </c>
      <c r="AC65">
        <v>6.77</v>
      </c>
      <c r="AD65">
        <v>4.84</v>
      </c>
      <c r="AE65">
        <v>0</v>
      </c>
      <c r="AF65">
        <v>0</v>
      </c>
      <c r="AG65">
        <v>46.42</v>
      </c>
      <c r="AH65">
        <v>5.8</v>
      </c>
      <c r="AI65">
        <v>0</v>
      </c>
      <c r="AJ65">
        <v>48.36</v>
      </c>
      <c r="AK65">
        <v>19.34</v>
      </c>
      <c r="AL65">
        <v>58.03</v>
      </c>
      <c r="AM65">
        <v>4.84</v>
      </c>
      <c r="AN65">
        <v>19.34</v>
      </c>
      <c r="AO65">
        <v>0</v>
      </c>
      <c r="AP65">
        <v>14.51</v>
      </c>
      <c r="AQ65">
        <v>39.65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48.36</v>
      </c>
      <c r="AX65">
        <v>0</v>
      </c>
      <c r="AY65">
        <v>0</v>
      </c>
      <c r="AZ65">
        <v>29.3</v>
      </c>
      <c r="BA65">
        <v>0</v>
      </c>
      <c r="BB65">
        <v>0</v>
      </c>
      <c r="BC65">
        <v>13.3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7:61">
      <c r="G66" t="s">
        <v>108</v>
      </c>
      <c r="H66" s="73">
        <v>307.56</v>
      </c>
      <c r="I66" s="46">
        <v>124.94</v>
      </c>
      <c r="J66" s="46">
        <v>58.370000000000005</v>
      </c>
      <c r="K66" s="46">
        <v>29.3</v>
      </c>
      <c r="L66" s="46">
        <v>3.7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45.07</v>
      </c>
      <c r="X66">
        <v>3.7</v>
      </c>
      <c r="Y66">
        <v>66.91</v>
      </c>
      <c r="Z66">
        <v>48.36</v>
      </c>
      <c r="AA66">
        <v>0</v>
      </c>
      <c r="AB66">
        <v>0.97</v>
      </c>
      <c r="AC66">
        <v>6.77</v>
      </c>
      <c r="AD66">
        <v>4.84</v>
      </c>
      <c r="AE66">
        <v>0</v>
      </c>
      <c r="AF66">
        <v>0</v>
      </c>
      <c r="AG66">
        <v>46.42</v>
      </c>
      <c r="AH66">
        <v>5.8</v>
      </c>
      <c r="AI66">
        <v>0</v>
      </c>
      <c r="AJ66">
        <v>48.36</v>
      </c>
      <c r="AK66">
        <v>19.34</v>
      </c>
      <c r="AL66">
        <v>58.03</v>
      </c>
      <c r="AM66">
        <v>4.84</v>
      </c>
      <c r="AN66">
        <v>19.34</v>
      </c>
      <c r="AO66">
        <v>0</v>
      </c>
      <c r="AP66">
        <v>14.51</v>
      </c>
      <c r="AQ66">
        <v>39.65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48.36</v>
      </c>
      <c r="AX66">
        <v>0</v>
      </c>
      <c r="AY66">
        <v>0</v>
      </c>
      <c r="AZ66">
        <v>29.3</v>
      </c>
      <c r="BA66">
        <v>0</v>
      </c>
      <c r="BB66">
        <v>0</v>
      </c>
      <c r="BC66">
        <v>13.3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7:61">
      <c r="G67" t="s">
        <v>109</v>
      </c>
      <c r="H67" s="73">
        <v>307.40999999999997</v>
      </c>
      <c r="I67" s="46">
        <v>124.94</v>
      </c>
      <c r="J67" s="46">
        <v>58.370000000000005</v>
      </c>
      <c r="K67" s="46">
        <v>29.3</v>
      </c>
      <c r="L67" s="46">
        <v>4.5599999999999996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45.07</v>
      </c>
      <c r="X67">
        <v>4.5599999999999996</v>
      </c>
      <c r="Y67">
        <v>66.91</v>
      </c>
      <c r="Z67">
        <v>48.36</v>
      </c>
      <c r="AA67">
        <v>0</v>
      </c>
      <c r="AB67">
        <v>0.82</v>
      </c>
      <c r="AC67">
        <v>6.77</v>
      </c>
      <c r="AD67">
        <v>4.84</v>
      </c>
      <c r="AE67">
        <v>0</v>
      </c>
      <c r="AF67">
        <v>0</v>
      </c>
      <c r="AG67">
        <v>46.42</v>
      </c>
      <c r="AH67">
        <v>5.8</v>
      </c>
      <c r="AI67">
        <v>0</v>
      </c>
      <c r="AJ67">
        <v>48.36</v>
      </c>
      <c r="AK67">
        <v>0</v>
      </c>
      <c r="AL67">
        <v>58.03</v>
      </c>
      <c r="AM67">
        <v>4.84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48.36</v>
      </c>
      <c r="AX67">
        <v>19.34</v>
      </c>
      <c r="AY67">
        <v>0</v>
      </c>
      <c r="AZ67">
        <v>29.3</v>
      </c>
      <c r="BA67">
        <v>0</v>
      </c>
      <c r="BB67">
        <v>0</v>
      </c>
      <c r="BC67">
        <v>13.3</v>
      </c>
      <c r="BD67">
        <v>0</v>
      </c>
      <c r="BE67">
        <v>0</v>
      </c>
      <c r="BF67">
        <v>19.34</v>
      </c>
      <c r="BG67">
        <v>0</v>
      </c>
      <c r="BH67">
        <v>14.51</v>
      </c>
      <c r="BI67">
        <v>39.65</v>
      </c>
    </row>
    <row r="68" spans="7:61">
      <c r="G68" t="s">
        <v>110</v>
      </c>
      <c r="H68" s="73">
        <v>307.40999999999997</v>
      </c>
      <c r="I68" s="46">
        <v>124.94</v>
      </c>
      <c r="J68" s="46">
        <v>67.36</v>
      </c>
      <c r="K68" s="46">
        <v>29.3</v>
      </c>
      <c r="L68" s="46">
        <v>4.08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54.06</v>
      </c>
      <c r="X68">
        <v>4.08</v>
      </c>
      <c r="Y68">
        <v>66.91</v>
      </c>
      <c r="Z68">
        <v>48.36</v>
      </c>
      <c r="AA68">
        <v>0</v>
      </c>
      <c r="AB68">
        <v>0.82</v>
      </c>
      <c r="AC68">
        <v>6.77</v>
      </c>
      <c r="AD68">
        <v>4.84</v>
      </c>
      <c r="AE68">
        <v>0</v>
      </c>
      <c r="AF68">
        <v>0</v>
      </c>
      <c r="AG68">
        <v>46.42</v>
      </c>
      <c r="AH68">
        <v>5.8</v>
      </c>
      <c r="AI68">
        <v>0</v>
      </c>
      <c r="AJ68">
        <v>48.36</v>
      </c>
      <c r="AK68">
        <v>0</v>
      </c>
      <c r="AL68">
        <v>58.03</v>
      </c>
      <c r="AM68">
        <v>4.84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48.36</v>
      </c>
      <c r="AX68">
        <v>19.34</v>
      </c>
      <c r="AY68">
        <v>0</v>
      </c>
      <c r="AZ68">
        <v>29.3</v>
      </c>
      <c r="BA68">
        <v>0</v>
      </c>
      <c r="BB68">
        <v>0</v>
      </c>
      <c r="BC68">
        <v>13.3</v>
      </c>
      <c r="BD68">
        <v>0</v>
      </c>
      <c r="BE68">
        <v>0</v>
      </c>
      <c r="BF68">
        <v>19.34</v>
      </c>
      <c r="BG68">
        <v>0</v>
      </c>
      <c r="BH68">
        <v>14.51</v>
      </c>
      <c r="BI68">
        <v>39.65</v>
      </c>
    </row>
    <row r="69" spans="7:61">
      <c r="G69" t="s">
        <v>111</v>
      </c>
      <c r="H69" s="73">
        <v>307.40999999999997</v>
      </c>
      <c r="I69" s="46">
        <v>124.94</v>
      </c>
      <c r="J69" s="46">
        <v>114.64999999999999</v>
      </c>
      <c r="K69" s="46">
        <v>29.3</v>
      </c>
      <c r="L69" s="46">
        <v>3.53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101.35</v>
      </c>
      <c r="X69">
        <v>3.53</v>
      </c>
      <c r="Y69">
        <v>66.91</v>
      </c>
      <c r="Z69">
        <v>48.36</v>
      </c>
      <c r="AA69">
        <v>0</v>
      </c>
      <c r="AB69">
        <v>0.82</v>
      </c>
      <c r="AC69">
        <v>6.77</v>
      </c>
      <c r="AD69">
        <v>4.84</v>
      </c>
      <c r="AE69">
        <v>0</v>
      </c>
      <c r="AF69">
        <v>0</v>
      </c>
      <c r="AG69">
        <v>46.42</v>
      </c>
      <c r="AH69">
        <v>5.8</v>
      </c>
      <c r="AI69">
        <v>0</v>
      </c>
      <c r="AJ69">
        <v>48.36</v>
      </c>
      <c r="AK69">
        <v>0</v>
      </c>
      <c r="AL69">
        <v>58.03</v>
      </c>
      <c r="AM69">
        <v>4.84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48.36</v>
      </c>
      <c r="AX69">
        <v>19.34</v>
      </c>
      <c r="AY69">
        <v>0</v>
      </c>
      <c r="AZ69">
        <v>29.3</v>
      </c>
      <c r="BA69">
        <v>0</v>
      </c>
      <c r="BB69">
        <v>0</v>
      </c>
      <c r="BC69">
        <v>13.3</v>
      </c>
      <c r="BD69">
        <v>0</v>
      </c>
      <c r="BE69">
        <v>0</v>
      </c>
      <c r="BF69">
        <v>19.34</v>
      </c>
      <c r="BG69">
        <v>0</v>
      </c>
      <c r="BH69">
        <v>14.51</v>
      </c>
      <c r="BI69">
        <v>39.65</v>
      </c>
    </row>
    <row r="70" spans="7:61">
      <c r="G70" t="s">
        <v>112</v>
      </c>
      <c r="H70" s="73">
        <v>307.40999999999997</v>
      </c>
      <c r="I70" s="46">
        <v>124.94</v>
      </c>
      <c r="J70" s="46">
        <v>114.64999999999999</v>
      </c>
      <c r="K70" s="46">
        <v>29.3</v>
      </c>
      <c r="L70" s="46">
        <v>2.89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101.35</v>
      </c>
      <c r="X70">
        <v>2.89</v>
      </c>
      <c r="Y70">
        <v>66.91</v>
      </c>
      <c r="Z70">
        <v>48.36</v>
      </c>
      <c r="AA70">
        <v>0</v>
      </c>
      <c r="AB70">
        <v>0.82</v>
      </c>
      <c r="AC70">
        <v>6.77</v>
      </c>
      <c r="AD70">
        <v>4.84</v>
      </c>
      <c r="AE70">
        <v>0</v>
      </c>
      <c r="AF70">
        <v>0</v>
      </c>
      <c r="AG70">
        <v>46.42</v>
      </c>
      <c r="AH70">
        <v>5.8</v>
      </c>
      <c r="AI70">
        <v>0</v>
      </c>
      <c r="AJ70">
        <v>48.36</v>
      </c>
      <c r="AK70">
        <v>0</v>
      </c>
      <c r="AL70">
        <v>58.03</v>
      </c>
      <c r="AM70">
        <v>4.84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48.36</v>
      </c>
      <c r="AX70">
        <v>19.34</v>
      </c>
      <c r="AY70">
        <v>0</v>
      </c>
      <c r="AZ70">
        <v>29.3</v>
      </c>
      <c r="BA70">
        <v>0</v>
      </c>
      <c r="BB70">
        <v>0</v>
      </c>
      <c r="BC70">
        <v>13.3</v>
      </c>
      <c r="BD70">
        <v>0</v>
      </c>
      <c r="BE70">
        <v>0</v>
      </c>
      <c r="BF70">
        <v>19.34</v>
      </c>
      <c r="BG70">
        <v>0</v>
      </c>
      <c r="BH70">
        <v>14.51</v>
      </c>
      <c r="BI70">
        <v>39.65</v>
      </c>
    </row>
    <row r="71" spans="7:61">
      <c r="G71" t="s">
        <v>113</v>
      </c>
      <c r="H71" s="73">
        <v>307.27</v>
      </c>
      <c r="I71" s="46">
        <v>124.94</v>
      </c>
      <c r="J71" s="46">
        <v>122.28</v>
      </c>
      <c r="K71" s="46">
        <v>29.3</v>
      </c>
      <c r="L71" s="46">
        <v>2.16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108.9</v>
      </c>
      <c r="X71">
        <v>2.16</v>
      </c>
      <c r="Y71">
        <v>66.91</v>
      </c>
      <c r="Z71">
        <v>0</v>
      </c>
      <c r="AA71">
        <v>0</v>
      </c>
      <c r="AB71">
        <v>0.68</v>
      </c>
      <c r="AC71">
        <v>0</v>
      </c>
      <c r="AD71">
        <v>4.84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48.36</v>
      </c>
      <c r="AK71">
        <v>0</v>
      </c>
      <c r="AL71">
        <v>58.03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6.77</v>
      </c>
      <c r="AS71">
        <v>46.42</v>
      </c>
      <c r="AT71">
        <v>0</v>
      </c>
      <c r="AU71">
        <v>4.84</v>
      </c>
      <c r="AV71">
        <v>5.8</v>
      </c>
      <c r="AW71">
        <v>48.36</v>
      </c>
      <c r="AX71">
        <v>19.34</v>
      </c>
      <c r="AY71">
        <v>0</v>
      </c>
      <c r="AZ71">
        <v>29.3</v>
      </c>
      <c r="BA71">
        <v>0</v>
      </c>
      <c r="BB71">
        <v>0</v>
      </c>
      <c r="BC71">
        <v>13.38</v>
      </c>
      <c r="BD71">
        <v>0</v>
      </c>
      <c r="BE71">
        <v>0</v>
      </c>
      <c r="BF71">
        <v>19.34</v>
      </c>
      <c r="BG71">
        <v>48.36</v>
      </c>
      <c r="BH71">
        <v>14.51</v>
      </c>
      <c r="BI71">
        <v>39.65</v>
      </c>
    </row>
    <row r="72" spans="7:61">
      <c r="G72" t="s">
        <v>114</v>
      </c>
      <c r="H72" s="73">
        <v>307.27</v>
      </c>
      <c r="I72" s="46">
        <v>124.94</v>
      </c>
      <c r="J72" s="46">
        <v>148.57999999999998</v>
      </c>
      <c r="K72" s="46">
        <v>29.3</v>
      </c>
      <c r="L72" s="46">
        <v>1.67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135.19999999999999</v>
      </c>
      <c r="X72">
        <v>1.67</v>
      </c>
      <c r="Y72">
        <v>66.91</v>
      </c>
      <c r="Z72">
        <v>0</v>
      </c>
      <c r="AA72">
        <v>0</v>
      </c>
      <c r="AB72">
        <v>0.68</v>
      </c>
      <c r="AC72">
        <v>0</v>
      </c>
      <c r="AD72">
        <v>4.84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48.36</v>
      </c>
      <c r="AK72">
        <v>0</v>
      </c>
      <c r="AL72">
        <v>58.03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6.77</v>
      </c>
      <c r="AS72">
        <v>46.42</v>
      </c>
      <c r="AT72">
        <v>0</v>
      </c>
      <c r="AU72">
        <v>4.84</v>
      </c>
      <c r="AV72">
        <v>5.8</v>
      </c>
      <c r="AW72">
        <v>48.36</v>
      </c>
      <c r="AX72">
        <v>19.34</v>
      </c>
      <c r="AY72">
        <v>0</v>
      </c>
      <c r="AZ72">
        <v>29.3</v>
      </c>
      <c r="BA72">
        <v>0</v>
      </c>
      <c r="BB72">
        <v>0</v>
      </c>
      <c r="BC72">
        <v>13.38</v>
      </c>
      <c r="BD72">
        <v>0</v>
      </c>
      <c r="BE72">
        <v>0</v>
      </c>
      <c r="BF72">
        <v>19.34</v>
      </c>
      <c r="BG72">
        <v>48.36</v>
      </c>
      <c r="BH72">
        <v>14.51</v>
      </c>
      <c r="BI72">
        <v>39.65</v>
      </c>
    </row>
    <row r="73" spans="7:61">
      <c r="G73" t="s">
        <v>115</v>
      </c>
      <c r="H73" s="73">
        <v>307.27</v>
      </c>
      <c r="I73" s="46">
        <v>124.94</v>
      </c>
      <c r="J73" s="46">
        <v>156.12</v>
      </c>
      <c r="K73" s="46">
        <v>29.3</v>
      </c>
      <c r="L73" s="46">
        <v>0.78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142.74</v>
      </c>
      <c r="X73">
        <v>0.78</v>
      </c>
      <c r="Y73">
        <v>66.91</v>
      </c>
      <c r="Z73">
        <v>0</v>
      </c>
      <c r="AA73">
        <v>0</v>
      </c>
      <c r="AB73">
        <v>0.68</v>
      </c>
      <c r="AC73">
        <v>0</v>
      </c>
      <c r="AD73">
        <v>4.84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48.36</v>
      </c>
      <c r="AK73">
        <v>0</v>
      </c>
      <c r="AL73">
        <v>58.03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6.77</v>
      </c>
      <c r="AS73">
        <v>46.42</v>
      </c>
      <c r="AT73">
        <v>0</v>
      </c>
      <c r="AU73">
        <v>4.84</v>
      </c>
      <c r="AV73">
        <v>5.8</v>
      </c>
      <c r="AW73">
        <v>48.36</v>
      </c>
      <c r="AX73">
        <v>19.34</v>
      </c>
      <c r="AY73">
        <v>0</v>
      </c>
      <c r="AZ73">
        <v>29.3</v>
      </c>
      <c r="BA73">
        <v>0</v>
      </c>
      <c r="BB73">
        <v>0</v>
      </c>
      <c r="BC73">
        <v>13.38</v>
      </c>
      <c r="BD73">
        <v>0</v>
      </c>
      <c r="BE73">
        <v>0</v>
      </c>
      <c r="BF73">
        <v>19.34</v>
      </c>
      <c r="BG73">
        <v>48.36</v>
      </c>
      <c r="BH73">
        <v>14.51</v>
      </c>
      <c r="BI73">
        <v>39.65</v>
      </c>
    </row>
    <row r="74" spans="7:61">
      <c r="G74" t="s">
        <v>116</v>
      </c>
      <c r="H74" s="73">
        <v>307.27</v>
      </c>
      <c r="I74" s="46">
        <v>124.94</v>
      </c>
      <c r="J74" s="46">
        <v>156.12</v>
      </c>
      <c r="K74" s="46">
        <v>29.3</v>
      </c>
      <c r="L74" s="46">
        <v>0.56999999999999995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142.74</v>
      </c>
      <c r="X74">
        <v>0.56999999999999995</v>
      </c>
      <c r="Y74">
        <v>66.91</v>
      </c>
      <c r="Z74">
        <v>0</v>
      </c>
      <c r="AA74">
        <v>0</v>
      </c>
      <c r="AB74">
        <v>0.68</v>
      </c>
      <c r="AC74">
        <v>0</v>
      </c>
      <c r="AD74">
        <v>4.84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48.36</v>
      </c>
      <c r="AK74">
        <v>0</v>
      </c>
      <c r="AL74">
        <v>58.03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6.77</v>
      </c>
      <c r="AS74">
        <v>46.42</v>
      </c>
      <c r="AT74">
        <v>0</v>
      </c>
      <c r="AU74">
        <v>4.84</v>
      </c>
      <c r="AV74">
        <v>5.8</v>
      </c>
      <c r="AW74">
        <v>48.36</v>
      </c>
      <c r="AX74">
        <v>19.34</v>
      </c>
      <c r="AY74">
        <v>0</v>
      </c>
      <c r="AZ74">
        <v>29.3</v>
      </c>
      <c r="BA74">
        <v>0</v>
      </c>
      <c r="BB74">
        <v>0</v>
      </c>
      <c r="BC74">
        <v>13.38</v>
      </c>
      <c r="BD74">
        <v>0</v>
      </c>
      <c r="BE74">
        <v>0</v>
      </c>
      <c r="BF74">
        <v>19.34</v>
      </c>
      <c r="BG74">
        <v>48.36</v>
      </c>
      <c r="BH74">
        <v>14.51</v>
      </c>
      <c r="BI74">
        <v>39.65</v>
      </c>
    </row>
    <row r="75" spans="7:61">
      <c r="G75" t="s">
        <v>117</v>
      </c>
      <c r="H75" s="73">
        <v>307.27</v>
      </c>
      <c r="I75" s="46">
        <v>124.94</v>
      </c>
      <c r="J75" s="46">
        <v>180.79</v>
      </c>
      <c r="K75" s="46">
        <v>29.3</v>
      </c>
      <c r="L75" s="46">
        <v>0.19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167.31</v>
      </c>
      <c r="X75">
        <v>0.19</v>
      </c>
      <c r="Y75">
        <v>66.91</v>
      </c>
      <c r="Z75">
        <v>0</v>
      </c>
      <c r="AA75">
        <v>0</v>
      </c>
      <c r="AB75">
        <v>0.68</v>
      </c>
      <c r="AC75">
        <v>0</v>
      </c>
      <c r="AD75">
        <v>4.84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58.03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6.77</v>
      </c>
      <c r="AS75">
        <v>46.42</v>
      </c>
      <c r="AT75">
        <v>0</v>
      </c>
      <c r="AU75">
        <v>4.84</v>
      </c>
      <c r="AV75">
        <v>5.8</v>
      </c>
      <c r="AW75">
        <v>48.36</v>
      </c>
      <c r="AX75">
        <v>19.34</v>
      </c>
      <c r="AY75">
        <v>0</v>
      </c>
      <c r="AZ75">
        <v>29.3</v>
      </c>
      <c r="BA75">
        <v>0</v>
      </c>
      <c r="BB75">
        <v>48.36</v>
      </c>
      <c r="BC75">
        <v>13.48</v>
      </c>
      <c r="BD75">
        <v>0</v>
      </c>
      <c r="BE75">
        <v>0</v>
      </c>
      <c r="BF75">
        <v>19.34</v>
      </c>
      <c r="BG75">
        <v>48.36</v>
      </c>
      <c r="BH75">
        <v>14.51</v>
      </c>
      <c r="BI75">
        <v>39.65</v>
      </c>
    </row>
    <row r="76" spans="7:61">
      <c r="G76" t="s">
        <v>118</v>
      </c>
      <c r="H76" s="73">
        <v>307.27</v>
      </c>
      <c r="I76" s="46">
        <v>124.94</v>
      </c>
      <c r="J76" s="46">
        <v>180.79</v>
      </c>
      <c r="K76" s="46">
        <v>29.3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167.31</v>
      </c>
      <c r="X76">
        <v>0</v>
      </c>
      <c r="Y76">
        <v>66.91</v>
      </c>
      <c r="Z76">
        <v>0</v>
      </c>
      <c r="AA76">
        <v>0</v>
      </c>
      <c r="AB76">
        <v>0.68</v>
      </c>
      <c r="AC76">
        <v>0</v>
      </c>
      <c r="AD76">
        <v>4.84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58.03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6.77</v>
      </c>
      <c r="AS76">
        <v>46.42</v>
      </c>
      <c r="AT76">
        <v>0</v>
      </c>
      <c r="AU76">
        <v>4.84</v>
      </c>
      <c r="AV76">
        <v>5.8</v>
      </c>
      <c r="AW76">
        <v>48.36</v>
      </c>
      <c r="AX76">
        <v>19.34</v>
      </c>
      <c r="AY76">
        <v>0</v>
      </c>
      <c r="AZ76">
        <v>29.3</v>
      </c>
      <c r="BA76">
        <v>0</v>
      </c>
      <c r="BB76">
        <v>48.36</v>
      </c>
      <c r="BC76">
        <v>13.48</v>
      </c>
      <c r="BD76">
        <v>0</v>
      </c>
      <c r="BE76">
        <v>0</v>
      </c>
      <c r="BF76">
        <v>19.34</v>
      </c>
      <c r="BG76">
        <v>48.36</v>
      </c>
      <c r="BH76">
        <v>14.51</v>
      </c>
      <c r="BI76">
        <v>39.65</v>
      </c>
    </row>
    <row r="77" spans="7:61">
      <c r="G77" t="s">
        <v>119</v>
      </c>
      <c r="H77" s="73">
        <v>307.27</v>
      </c>
      <c r="I77" s="46">
        <v>163.62</v>
      </c>
      <c r="J77" s="46">
        <v>180.79</v>
      </c>
      <c r="K77" s="46">
        <v>29.3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167.31</v>
      </c>
      <c r="X77">
        <v>0</v>
      </c>
      <c r="Y77">
        <v>66.91</v>
      </c>
      <c r="Z77">
        <v>0</v>
      </c>
      <c r="AA77">
        <v>0</v>
      </c>
      <c r="AB77">
        <v>0.68</v>
      </c>
      <c r="AC77">
        <v>0</v>
      </c>
      <c r="AD77">
        <v>4.84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96.71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6.77</v>
      </c>
      <c r="AS77">
        <v>46.42</v>
      </c>
      <c r="AT77">
        <v>0</v>
      </c>
      <c r="AU77">
        <v>4.84</v>
      </c>
      <c r="AV77">
        <v>5.8</v>
      </c>
      <c r="AW77">
        <v>48.36</v>
      </c>
      <c r="AX77">
        <v>19.34</v>
      </c>
      <c r="AY77">
        <v>0</v>
      </c>
      <c r="AZ77">
        <v>29.3</v>
      </c>
      <c r="BA77">
        <v>0</v>
      </c>
      <c r="BB77">
        <v>48.36</v>
      </c>
      <c r="BC77">
        <v>13.48</v>
      </c>
      <c r="BD77">
        <v>0</v>
      </c>
      <c r="BE77">
        <v>0</v>
      </c>
      <c r="BF77">
        <v>19.34</v>
      </c>
      <c r="BG77">
        <v>48.36</v>
      </c>
      <c r="BH77">
        <v>14.51</v>
      </c>
      <c r="BI77">
        <v>39.65</v>
      </c>
    </row>
    <row r="78" spans="7:61">
      <c r="G78" t="s">
        <v>120</v>
      </c>
      <c r="H78" s="73">
        <v>307.27</v>
      </c>
      <c r="I78" s="46">
        <v>163.62</v>
      </c>
      <c r="J78" s="46">
        <v>180.79</v>
      </c>
      <c r="K78" s="46">
        <v>29.3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167.31</v>
      </c>
      <c r="X78">
        <v>0</v>
      </c>
      <c r="Y78">
        <v>66.91</v>
      </c>
      <c r="Z78">
        <v>0</v>
      </c>
      <c r="AA78">
        <v>0</v>
      </c>
      <c r="AB78">
        <v>0.68</v>
      </c>
      <c r="AC78">
        <v>0</v>
      </c>
      <c r="AD78">
        <v>4.84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96.71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6.77</v>
      </c>
      <c r="AS78">
        <v>46.42</v>
      </c>
      <c r="AT78">
        <v>0</v>
      </c>
      <c r="AU78">
        <v>4.84</v>
      </c>
      <c r="AV78">
        <v>5.8</v>
      </c>
      <c r="AW78">
        <v>48.36</v>
      </c>
      <c r="AX78">
        <v>19.34</v>
      </c>
      <c r="AY78">
        <v>0</v>
      </c>
      <c r="AZ78">
        <v>29.3</v>
      </c>
      <c r="BA78">
        <v>0</v>
      </c>
      <c r="BB78">
        <v>48.36</v>
      </c>
      <c r="BC78">
        <v>13.48</v>
      </c>
      <c r="BD78">
        <v>0</v>
      </c>
      <c r="BE78">
        <v>0</v>
      </c>
      <c r="BF78">
        <v>19.34</v>
      </c>
      <c r="BG78">
        <v>48.36</v>
      </c>
      <c r="BH78">
        <v>14.51</v>
      </c>
      <c r="BI78">
        <v>39.65</v>
      </c>
    </row>
    <row r="79" spans="7:61">
      <c r="G79" t="s">
        <v>121</v>
      </c>
      <c r="H79" s="73">
        <v>307.32</v>
      </c>
      <c r="I79" s="46">
        <v>163.62</v>
      </c>
      <c r="J79" s="46">
        <v>180.88</v>
      </c>
      <c r="K79" s="46">
        <v>29.3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167.31</v>
      </c>
      <c r="X79">
        <v>0</v>
      </c>
      <c r="Y79">
        <v>66.91</v>
      </c>
      <c r="Z79">
        <v>0</v>
      </c>
      <c r="AA79">
        <v>0</v>
      </c>
      <c r="AB79">
        <v>0.73</v>
      </c>
      <c r="AC79">
        <v>0</v>
      </c>
      <c r="AD79">
        <v>4.84</v>
      </c>
      <c r="AE79">
        <v>0</v>
      </c>
      <c r="AF79">
        <v>2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96.71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6.77</v>
      </c>
      <c r="AS79">
        <v>46.42</v>
      </c>
      <c r="AT79">
        <v>0</v>
      </c>
      <c r="AU79">
        <v>4.84</v>
      </c>
      <c r="AV79">
        <v>5.8</v>
      </c>
      <c r="AW79">
        <v>48.36</v>
      </c>
      <c r="AX79">
        <v>19.34</v>
      </c>
      <c r="AY79">
        <v>0</v>
      </c>
      <c r="AZ79">
        <v>29.3</v>
      </c>
      <c r="BA79">
        <v>0</v>
      </c>
      <c r="BB79">
        <v>48.36</v>
      </c>
      <c r="BC79">
        <v>13.57</v>
      </c>
      <c r="BD79">
        <v>0</v>
      </c>
      <c r="BE79">
        <v>0</v>
      </c>
      <c r="BF79">
        <v>19.34</v>
      </c>
      <c r="BG79">
        <v>48.36</v>
      </c>
      <c r="BH79">
        <v>14.51</v>
      </c>
      <c r="BI79">
        <v>39.65</v>
      </c>
    </row>
    <row r="80" spans="7:61">
      <c r="G80" t="s">
        <v>122</v>
      </c>
      <c r="H80" s="73">
        <v>307.32</v>
      </c>
      <c r="I80" s="46">
        <v>163.62</v>
      </c>
      <c r="J80" s="46">
        <v>180.88</v>
      </c>
      <c r="K80" s="46">
        <v>29.3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167.31</v>
      </c>
      <c r="X80">
        <v>0</v>
      </c>
      <c r="Y80">
        <v>66.91</v>
      </c>
      <c r="Z80">
        <v>0</v>
      </c>
      <c r="AA80">
        <v>0</v>
      </c>
      <c r="AB80">
        <v>0.73</v>
      </c>
      <c r="AC80">
        <v>0</v>
      </c>
      <c r="AD80">
        <v>4.84</v>
      </c>
      <c r="AE80">
        <v>0</v>
      </c>
      <c r="AF80">
        <v>2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96.71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6.77</v>
      </c>
      <c r="AS80">
        <v>46.42</v>
      </c>
      <c r="AT80">
        <v>0</v>
      </c>
      <c r="AU80">
        <v>4.84</v>
      </c>
      <c r="AV80">
        <v>5.8</v>
      </c>
      <c r="AW80">
        <v>48.36</v>
      </c>
      <c r="AX80">
        <v>19.34</v>
      </c>
      <c r="AY80">
        <v>0</v>
      </c>
      <c r="AZ80">
        <v>29.3</v>
      </c>
      <c r="BA80">
        <v>0</v>
      </c>
      <c r="BB80">
        <v>48.36</v>
      </c>
      <c r="BC80">
        <v>13.57</v>
      </c>
      <c r="BD80">
        <v>0</v>
      </c>
      <c r="BE80">
        <v>0</v>
      </c>
      <c r="BF80">
        <v>19.34</v>
      </c>
      <c r="BG80">
        <v>48.36</v>
      </c>
      <c r="BH80">
        <v>14.51</v>
      </c>
      <c r="BI80">
        <v>39.65</v>
      </c>
    </row>
    <row r="81" spans="7:61">
      <c r="G81" t="s">
        <v>123</v>
      </c>
      <c r="H81" s="73">
        <v>307.32</v>
      </c>
      <c r="I81" s="46">
        <v>163.62</v>
      </c>
      <c r="J81" s="46">
        <v>180.88</v>
      </c>
      <c r="K81" s="46">
        <v>29.3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167.31</v>
      </c>
      <c r="X81">
        <v>0</v>
      </c>
      <c r="Y81">
        <v>66.91</v>
      </c>
      <c r="Z81">
        <v>0</v>
      </c>
      <c r="AA81">
        <v>0</v>
      </c>
      <c r="AB81">
        <v>0.73</v>
      </c>
      <c r="AC81">
        <v>0</v>
      </c>
      <c r="AD81">
        <v>4.84</v>
      </c>
      <c r="AE81">
        <v>0</v>
      </c>
      <c r="AF81">
        <v>2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96.71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6.77</v>
      </c>
      <c r="AS81">
        <v>46.42</v>
      </c>
      <c r="AT81">
        <v>0</v>
      </c>
      <c r="AU81">
        <v>4.84</v>
      </c>
      <c r="AV81">
        <v>5.8</v>
      </c>
      <c r="AW81">
        <v>48.36</v>
      </c>
      <c r="AX81">
        <v>19.34</v>
      </c>
      <c r="AY81">
        <v>0</v>
      </c>
      <c r="AZ81">
        <v>29.3</v>
      </c>
      <c r="BA81">
        <v>0</v>
      </c>
      <c r="BB81">
        <v>48.36</v>
      </c>
      <c r="BC81">
        <v>13.57</v>
      </c>
      <c r="BD81">
        <v>0</v>
      </c>
      <c r="BE81">
        <v>0</v>
      </c>
      <c r="BF81">
        <v>19.34</v>
      </c>
      <c r="BG81">
        <v>48.36</v>
      </c>
      <c r="BH81">
        <v>14.51</v>
      </c>
      <c r="BI81">
        <v>39.65</v>
      </c>
    </row>
    <row r="82" spans="7:61">
      <c r="G82" t="s">
        <v>124</v>
      </c>
      <c r="H82" s="73">
        <v>307.32</v>
      </c>
      <c r="I82" s="46">
        <v>163.62</v>
      </c>
      <c r="J82" s="46">
        <v>180.88</v>
      </c>
      <c r="K82" s="46">
        <v>29.3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167.31</v>
      </c>
      <c r="X82">
        <v>0</v>
      </c>
      <c r="Y82">
        <v>66.91</v>
      </c>
      <c r="Z82">
        <v>0</v>
      </c>
      <c r="AA82">
        <v>0</v>
      </c>
      <c r="AB82">
        <v>0.73</v>
      </c>
      <c r="AC82">
        <v>0</v>
      </c>
      <c r="AD82">
        <v>4.84</v>
      </c>
      <c r="AE82">
        <v>0</v>
      </c>
      <c r="AF82">
        <v>2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96.71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6.77</v>
      </c>
      <c r="AS82">
        <v>46.42</v>
      </c>
      <c r="AT82">
        <v>0</v>
      </c>
      <c r="AU82">
        <v>4.84</v>
      </c>
      <c r="AV82">
        <v>5.8</v>
      </c>
      <c r="AW82">
        <v>48.36</v>
      </c>
      <c r="AX82">
        <v>19.34</v>
      </c>
      <c r="AY82">
        <v>0</v>
      </c>
      <c r="AZ82">
        <v>29.3</v>
      </c>
      <c r="BA82">
        <v>0</v>
      </c>
      <c r="BB82">
        <v>48.36</v>
      </c>
      <c r="BC82">
        <v>13.57</v>
      </c>
      <c r="BD82">
        <v>0</v>
      </c>
      <c r="BE82">
        <v>0</v>
      </c>
      <c r="BF82">
        <v>19.34</v>
      </c>
      <c r="BG82">
        <v>48.36</v>
      </c>
      <c r="BH82">
        <v>14.51</v>
      </c>
      <c r="BI82">
        <v>39.65</v>
      </c>
    </row>
    <row r="83" spans="7:61">
      <c r="G83" t="s">
        <v>125</v>
      </c>
      <c r="H83" s="73">
        <v>307.36</v>
      </c>
      <c r="I83" s="46">
        <v>163.62</v>
      </c>
      <c r="J83" s="46">
        <v>180.98</v>
      </c>
      <c r="K83" s="46">
        <v>29.3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167.31</v>
      </c>
      <c r="X83">
        <v>0</v>
      </c>
      <c r="Y83">
        <v>66.91</v>
      </c>
      <c r="Z83">
        <v>0</v>
      </c>
      <c r="AA83">
        <v>0</v>
      </c>
      <c r="AB83">
        <v>0.77</v>
      </c>
      <c r="AC83">
        <v>0</v>
      </c>
      <c r="AD83">
        <v>4.84</v>
      </c>
      <c r="AE83">
        <v>0</v>
      </c>
      <c r="AF83">
        <v>2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96.71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6.77</v>
      </c>
      <c r="AS83">
        <v>46.42</v>
      </c>
      <c r="AT83">
        <v>0</v>
      </c>
      <c r="AU83">
        <v>4.84</v>
      </c>
      <c r="AV83">
        <v>5.8</v>
      </c>
      <c r="AW83">
        <v>48.36</v>
      </c>
      <c r="AX83">
        <v>19.34</v>
      </c>
      <c r="AY83">
        <v>0</v>
      </c>
      <c r="AZ83">
        <v>29.3</v>
      </c>
      <c r="BA83">
        <v>0</v>
      </c>
      <c r="BB83">
        <v>48.36</v>
      </c>
      <c r="BC83">
        <v>13.67</v>
      </c>
      <c r="BD83">
        <v>0</v>
      </c>
      <c r="BE83">
        <v>0</v>
      </c>
      <c r="BF83">
        <v>19.34</v>
      </c>
      <c r="BG83">
        <v>48.36</v>
      </c>
      <c r="BH83">
        <v>14.51</v>
      </c>
      <c r="BI83">
        <v>39.65</v>
      </c>
    </row>
    <row r="84" spans="7:61">
      <c r="G84" t="s">
        <v>126</v>
      </c>
      <c r="H84" s="73">
        <v>307.36</v>
      </c>
      <c r="I84" s="46">
        <v>163.62</v>
      </c>
      <c r="J84" s="46">
        <v>180.98</v>
      </c>
      <c r="K84" s="46">
        <v>29.3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167.31</v>
      </c>
      <c r="X84">
        <v>0</v>
      </c>
      <c r="Y84">
        <v>66.91</v>
      </c>
      <c r="Z84">
        <v>0</v>
      </c>
      <c r="AA84">
        <v>0</v>
      </c>
      <c r="AB84">
        <v>0.77</v>
      </c>
      <c r="AC84">
        <v>0</v>
      </c>
      <c r="AD84">
        <v>4.84</v>
      </c>
      <c r="AE84">
        <v>0</v>
      </c>
      <c r="AF84">
        <v>2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96.71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6.77</v>
      </c>
      <c r="AS84">
        <v>46.42</v>
      </c>
      <c r="AT84">
        <v>0</v>
      </c>
      <c r="AU84">
        <v>4.84</v>
      </c>
      <c r="AV84">
        <v>5.8</v>
      </c>
      <c r="AW84">
        <v>48.36</v>
      </c>
      <c r="AX84">
        <v>19.34</v>
      </c>
      <c r="AY84">
        <v>0</v>
      </c>
      <c r="AZ84">
        <v>29.3</v>
      </c>
      <c r="BA84">
        <v>0</v>
      </c>
      <c r="BB84">
        <v>48.36</v>
      </c>
      <c r="BC84">
        <v>13.67</v>
      </c>
      <c r="BD84">
        <v>0</v>
      </c>
      <c r="BE84">
        <v>0</v>
      </c>
      <c r="BF84">
        <v>19.34</v>
      </c>
      <c r="BG84">
        <v>48.36</v>
      </c>
      <c r="BH84">
        <v>14.51</v>
      </c>
      <c r="BI84">
        <v>39.65</v>
      </c>
    </row>
    <row r="85" spans="7:61">
      <c r="G85" t="s">
        <v>127</v>
      </c>
      <c r="H85" s="73">
        <v>307.36</v>
      </c>
      <c r="I85" s="46">
        <v>124.94</v>
      </c>
      <c r="J85" s="46">
        <v>180.98</v>
      </c>
      <c r="K85" s="46">
        <v>29.3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167.31</v>
      </c>
      <c r="X85">
        <v>0</v>
      </c>
      <c r="Y85">
        <v>66.91</v>
      </c>
      <c r="Z85">
        <v>0</v>
      </c>
      <c r="AA85">
        <v>0</v>
      </c>
      <c r="AB85">
        <v>0.77</v>
      </c>
      <c r="AC85">
        <v>0</v>
      </c>
      <c r="AD85">
        <v>4.84</v>
      </c>
      <c r="AE85">
        <v>0</v>
      </c>
      <c r="AF85">
        <v>2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58.03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6.77</v>
      </c>
      <c r="AS85">
        <v>46.42</v>
      </c>
      <c r="AT85">
        <v>0</v>
      </c>
      <c r="AU85">
        <v>4.84</v>
      </c>
      <c r="AV85">
        <v>5.8</v>
      </c>
      <c r="AW85">
        <v>48.36</v>
      </c>
      <c r="AX85">
        <v>19.34</v>
      </c>
      <c r="AY85">
        <v>0</v>
      </c>
      <c r="AZ85">
        <v>29.3</v>
      </c>
      <c r="BA85">
        <v>0</v>
      </c>
      <c r="BB85">
        <v>48.36</v>
      </c>
      <c r="BC85">
        <v>13.67</v>
      </c>
      <c r="BD85">
        <v>0</v>
      </c>
      <c r="BE85">
        <v>0</v>
      </c>
      <c r="BF85">
        <v>19.34</v>
      </c>
      <c r="BG85">
        <v>48.36</v>
      </c>
      <c r="BH85">
        <v>14.51</v>
      </c>
      <c r="BI85">
        <v>39.65</v>
      </c>
    </row>
    <row r="86" spans="7:61">
      <c r="G86" t="s">
        <v>128</v>
      </c>
      <c r="H86" s="73">
        <v>307.36</v>
      </c>
      <c r="I86" s="46">
        <v>124.94</v>
      </c>
      <c r="J86" s="46">
        <v>180.98</v>
      </c>
      <c r="K86" s="46">
        <v>29.3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167.31</v>
      </c>
      <c r="X86">
        <v>0</v>
      </c>
      <c r="Y86">
        <v>66.91</v>
      </c>
      <c r="Z86">
        <v>0</v>
      </c>
      <c r="AA86">
        <v>0</v>
      </c>
      <c r="AB86">
        <v>0.77</v>
      </c>
      <c r="AC86">
        <v>0</v>
      </c>
      <c r="AD86">
        <v>4.84</v>
      </c>
      <c r="AE86">
        <v>0</v>
      </c>
      <c r="AF86">
        <v>2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58.03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6.77</v>
      </c>
      <c r="AS86">
        <v>46.42</v>
      </c>
      <c r="AT86">
        <v>0</v>
      </c>
      <c r="AU86">
        <v>4.84</v>
      </c>
      <c r="AV86">
        <v>5.8</v>
      </c>
      <c r="AW86">
        <v>48.36</v>
      </c>
      <c r="AX86">
        <v>19.34</v>
      </c>
      <c r="AY86">
        <v>0</v>
      </c>
      <c r="AZ86">
        <v>29.3</v>
      </c>
      <c r="BA86">
        <v>0</v>
      </c>
      <c r="BB86">
        <v>48.36</v>
      </c>
      <c r="BC86">
        <v>13.67</v>
      </c>
      <c r="BD86">
        <v>0</v>
      </c>
      <c r="BE86">
        <v>0</v>
      </c>
      <c r="BF86">
        <v>19.34</v>
      </c>
      <c r="BG86">
        <v>48.36</v>
      </c>
      <c r="BH86">
        <v>14.51</v>
      </c>
      <c r="BI86">
        <v>39.65</v>
      </c>
    </row>
    <row r="87" spans="7:61">
      <c r="G87" t="s">
        <v>129</v>
      </c>
      <c r="H87" s="73">
        <v>307.36</v>
      </c>
      <c r="I87" s="46">
        <v>124.94</v>
      </c>
      <c r="J87" s="46">
        <v>148.94999999999999</v>
      </c>
      <c r="K87" s="46">
        <v>29.3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135.19999999999999</v>
      </c>
      <c r="X87">
        <v>0</v>
      </c>
      <c r="Y87">
        <v>66.91</v>
      </c>
      <c r="Z87">
        <v>0</v>
      </c>
      <c r="AA87">
        <v>0</v>
      </c>
      <c r="AB87">
        <v>0.77</v>
      </c>
      <c r="AC87">
        <v>0</v>
      </c>
      <c r="AD87">
        <v>4.84</v>
      </c>
      <c r="AE87">
        <v>0</v>
      </c>
      <c r="AF87">
        <v>2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58.03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6.77</v>
      </c>
      <c r="AS87">
        <v>46.42</v>
      </c>
      <c r="AT87">
        <v>0</v>
      </c>
      <c r="AU87">
        <v>4.84</v>
      </c>
      <c r="AV87">
        <v>5.8</v>
      </c>
      <c r="AW87">
        <v>48.36</v>
      </c>
      <c r="AX87">
        <v>19.34</v>
      </c>
      <c r="AY87">
        <v>0</v>
      </c>
      <c r="AZ87">
        <v>29.3</v>
      </c>
      <c r="BA87">
        <v>0</v>
      </c>
      <c r="BB87">
        <v>48.36</v>
      </c>
      <c r="BC87">
        <v>13.75</v>
      </c>
      <c r="BD87">
        <v>0</v>
      </c>
      <c r="BE87">
        <v>0</v>
      </c>
      <c r="BF87">
        <v>19.34</v>
      </c>
      <c r="BG87">
        <v>48.36</v>
      </c>
      <c r="BH87">
        <v>14.51</v>
      </c>
      <c r="BI87">
        <v>39.65</v>
      </c>
    </row>
    <row r="88" spans="7:61">
      <c r="G88" t="s">
        <v>130</v>
      </c>
      <c r="H88" s="73">
        <v>307.36</v>
      </c>
      <c r="I88" s="46">
        <v>124.94</v>
      </c>
      <c r="J88" s="46">
        <v>148.94999999999999</v>
      </c>
      <c r="K88" s="46">
        <v>29.3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135.19999999999999</v>
      </c>
      <c r="X88">
        <v>0</v>
      </c>
      <c r="Y88">
        <v>66.91</v>
      </c>
      <c r="Z88">
        <v>0</v>
      </c>
      <c r="AA88">
        <v>0</v>
      </c>
      <c r="AB88">
        <v>0.77</v>
      </c>
      <c r="AC88">
        <v>0</v>
      </c>
      <c r="AD88">
        <v>4.84</v>
      </c>
      <c r="AE88">
        <v>0</v>
      </c>
      <c r="AF88">
        <v>2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58.03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6.77</v>
      </c>
      <c r="AS88">
        <v>46.42</v>
      </c>
      <c r="AT88">
        <v>0</v>
      </c>
      <c r="AU88">
        <v>4.84</v>
      </c>
      <c r="AV88">
        <v>5.8</v>
      </c>
      <c r="AW88">
        <v>48.36</v>
      </c>
      <c r="AX88">
        <v>19.34</v>
      </c>
      <c r="AY88">
        <v>0</v>
      </c>
      <c r="AZ88">
        <v>29.3</v>
      </c>
      <c r="BA88">
        <v>0</v>
      </c>
      <c r="BB88">
        <v>48.36</v>
      </c>
      <c r="BC88">
        <v>13.75</v>
      </c>
      <c r="BD88">
        <v>0</v>
      </c>
      <c r="BE88">
        <v>0</v>
      </c>
      <c r="BF88">
        <v>19.34</v>
      </c>
      <c r="BG88">
        <v>48.36</v>
      </c>
      <c r="BH88">
        <v>14.51</v>
      </c>
      <c r="BI88">
        <v>39.65</v>
      </c>
    </row>
    <row r="89" spans="7:61">
      <c r="G89" t="s">
        <v>131</v>
      </c>
      <c r="H89" s="73">
        <v>307.36</v>
      </c>
      <c r="I89" s="46">
        <v>124.94</v>
      </c>
      <c r="J89" s="46">
        <v>103.88</v>
      </c>
      <c r="K89" s="46">
        <v>29.3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90.13</v>
      </c>
      <c r="X89">
        <v>0</v>
      </c>
      <c r="Y89">
        <v>66.91</v>
      </c>
      <c r="Z89">
        <v>0</v>
      </c>
      <c r="AA89">
        <v>0</v>
      </c>
      <c r="AB89">
        <v>0.77</v>
      </c>
      <c r="AC89">
        <v>0</v>
      </c>
      <c r="AD89">
        <v>4.84</v>
      </c>
      <c r="AE89">
        <v>0</v>
      </c>
      <c r="AF89">
        <v>2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58.03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6.77</v>
      </c>
      <c r="AS89">
        <v>46.42</v>
      </c>
      <c r="AT89">
        <v>0</v>
      </c>
      <c r="AU89">
        <v>4.84</v>
      </c>
      <c r="AV89">
        <v>5.8</v>
      </c>
      <c r="AW89">
        <v>48.36</v>
      </c>
      <c r="AX89">
        <v>19.34</v>
      </c>
      <c r="AY89">
        <v>0</v>
      </c>
      <c r="AZ89">
        <v>29.3</v>
      </c>
      <c r="BA89">
        <v>0</v>
      </c>
      <c r="BB89">
        <v>48.36</v>
      </c>
      <c r="BC89">
        <v>13.75</v>
      </c>
      <c r="BD89">
        <v>0</v>
      </c>
      <c r="BE89">
        <v>0</v>
      </c>
      <c r="BF89">
        <v>19.34</v>
      </c>
      <c r="BG89">
        <v>48.36</v>
      </c>
      <c r="BH89">
        <v>14.51</v>
      </c>
      <c r="BI89">
        <v>39.65</v>
      </c>
    </row>
    <row r="90" spans="7:61">
      <c r="G90" t="s">
        <v>132</v>
      </c>
      <c r="H90" s="73">
        <v>307.36</v>
      </c>
      <c r="I90" s="46">
        <v>124.94</v>
      </c>
      <c r="J90" s="46">
        <v>103.88</v>
      </c>
      <c r="K90" s="46">
        <v>29.3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90.13</v>
      </c>
      <c r="X90">
        <v>0</v>
      </c>
      <c r="Y90">
        <v>66.91</v>
      </c>
      <c r="Z90">
        <v>0</v>
      </c>
      <c r="AA90">
        <v>0</v>
      </c>
      <c r="AB90">
        <v>0.77</v>
      </c>
      <c r="AC90">
        <v>0</v>
      </c>
      <c r="AD90">
        <v>4.84</v>
      </c>
      <c r="AE90">
        <v>0</v>
      </c>
      <c r="AF90">
        <v>2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58.03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6.77</v>
      </c>
      <c r="AS90">
        <v>46.42</v>
      </c>
      <c r="AT90">
        <v>0</v>
      </c>
      <c r="AU90">
        <v>4.84</v>
      </c>
      <c r="AV90">
        <v>5.8</v>
      </c>
      <c r="AW90">
        <v>48.36</v>
      </c>
      <c r="AX90">
        <v>19.34</v>
      </c>
      <c r="AY90">
        <v>0</v>
      </c>
      <c r="AZ90">
        <v>29.3</v>
      </c>
      <c r="BA90">
        <v>0</v>
      </c>
      <c r="BB90">
        <v>48.36</v>
      </c>
      <c r="BC90">
        <v>13.75</v>
      </c>
      <c r="BD90">
        <v>0</v>
      </c>
      <c r="BE90">
        <v>0</v>
      </c>
      <c r="BF90">
        <v>19.34</v>
      </c>
      <c r="BG90">
        <v>48.36</v>
      </c>
      <c r="BH90">
        <v>14.51</v>
      </c>
      <c r="BI90">
        <v>39.65</v>
      </c>
    </row>
    <row r="91" spans="7:61">
      <c r="G91" t="s">
        <v>133</v>
      </c>
      <c r="H91" s="73">
        <v>307.32</v>
      </c>
      <c r="I91" s="46">
        <v>134.60999999999999</v>
      </c>
      <c r="J91" s="46">
        <v>103.88</v>
      </c>
      <c r="K91" s="46">
        <v>29.3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90.13</v>
      </c>
      <c r="X91">
        <v>0</v>
      </c>
      <c r="Y91">
        <v>66.91</v>
      </c>
      <c r="Z91">
        <v>0</v>
      </c>
      <c r="AA91">
        <v>9.67</v>
      </c>
      <c r="AB91">
        <v>0.73</v>
      </c>
      <c r="AC91">
        <v>0</v>
      </c>
      <c r="AD91">
        <v>4.84</v>
      </c>
      <c r="AE91">
        <v>0</v>
      </c>
      <c r="AF91">
        <v>2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58.03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6.77</v>
      </c>
      <c r="AS91">
        <v>46.42</v>
      </c>
      <c r="AT91">
        <v>0</v>
      </c>
      <c r="AU91">
        <v>4.84</v>
      </c>
      <c r="AV91">
        <v>5.8</v>
      </c>
      <c r="AW91">
        <v>48.36</v>
      </c>
      <c r="AX91">
        <v>19.34</v>
      </c>
      <c r="AY91">
        <v>0</v>
      </c>
      <c r="AZ91">
        <v>29.3</v>
      </c>
      <c r="BA91">
        <v>0</v>
      </c>
      <c r="BB91">
        <v>48.36</v>
      </c>
      <c r="BC91">
        <v>13.75</v>
      </c>
      <c r="BD91">
        <v>0</v>
      </c>
      <c r="BE91">
        <v>0</v>
      </c>
      <c r="BF91">
        <v>19.34</v>
      </c>
      <c r="BG91">
        <v>48.36</v>
      </c>
      <c r="BH91">
        <v>14.51</v>
      </c>
      <c r="BI91">
        <v>39.65</v>
      </c>
    </row>
    <row r="92" spans="7:61">
      <c r="G92" t="s">
        <v>134</v>
      </c>
      <c r="H92" s="73">
        <v>307.32</v>
      </c>
      <c r="I92" s="46">
        <v>134.60999999999999</v>
      </c>
      <c r="J92" s="46">
        <v>58.82</v>
      </c>
      <c r="K92" s="46">
        <v>29.3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45.07</v>
      </c>
      <c r="X92">
        <v>0</v>
      </c>
      <c r="Y92">
        <v>66.91</v>
      </c>
      <c r="Z92">
        <v>0</v>
      </c>
      <c r="AA92">
        <v>9.67</v>
      </c>
      <c r="AB92">
        <v>0.73</v>
      </c>
      <c r="AC92">
        <v>0</v>
      </c>
      <c r="AD92">
        <v>4.84</v>
      </c>
      <c r="AE92">
        <v>0</v>
      </c>
      <c r="AF92">
        <v>2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58.03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6.77</v>
      </c>
      <c r="AS92">
        <v>46.42</v>
      </c>
      <c r="AT92">
        <v>0</v>
      </c>
      <c r="AU92">
        <v>4.84</v>
      </c>
      <c r="AV92">
        <v>5.8</v>
      </c>
      <c r="AW92">
        <v>48.36</v>
      </c>
      <c r="AX92">
        <v>19.34</v>
      </c>
      <c r="AY92">
        <v>0</v>
      </c>
      <c r="AZ92">
        <v>29.3</v>
      </c>
      <c r="BA92">
        <v>0</v>
      </c>
      <c r="BB92">
        <v>48.36</v>
      </c>
      <c r="BC92">
        <v>13.75</v>
      </c>
      <c r="BD92">
        <v>0</v>
      </c>
      <c r="BE92">
        <v>0</v>
      </c>
      <c r="BF92">
        <v>19.34</v>
      </c>
      <c r="BG92">
        <v>48.36</v>
      </c>
      <c r="BH92">
        <v>14.51</v>
      </c>
      <c r="BI92">
        <v>39.65</v>
      </c>
    </row>
    <row r="93" spans="7:61">
      <c r="G93" t="s">
        <v>135</v>
      </c>
      <c r="H93" s="73">
        <v>307.32</v>
      </c>
      <c r="I93" s="46">
        <v>134.60999999999999</v>
      </c>
      <c r="J93" s="46">
        <v>58.82</v>
      </c>
      <c r="K93" s="46">
        <v>29.3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45.07</v>
      </c>
      <c r="X93">
        <v>0</v>
      </c>
      <c r="Y93">
        <v>66.91</v>
      </c>
      <c r="Z93">
        <v>0</v>
      </c>
      <c r="AA93">
        <v>9.67</v>
      </c>
      <c r="AB93">
        <v>0.73</v>
      </c>
      <c r="AC93">
        <v>0</v>
      </c>
      <c r="AD93">
        <v>4.84</v>
      </c>
      <c r="AE93">
        <v>0</v>
      </c>
      <c r="AF93">
        <v>2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58.03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6.77</v>
      </c>
      <c r="AS93">
        <v>46.42</v>
      </c>
      <c r="AT93">
        <v>0</v>
      </c>
      <c r="AU93">
        <v>4.84</v>
      </c>
      <c r="AV93">
        <v>5.8</v>
      </c>
      <c r="AW93">
        <v>48.36</v>
      </c>
      <c r="AX93">
        <v>19.34</v>
      </c>
      <c r="AY93">
        <v>0</v>
      </c>
      <c r="AZ93">
        <v>29.3</v>
      </c>
      <c r="BA93">
        <v>0</v>
      </c>
      <c r="BB93">
        <v>48.36</v>
      </c>
      <c r="BC93">
        <v>13.75</v>
      </c>
      <c r="BD93">
        <v>0</v>
      </c>
      <c r="BE93">
        <v>0</v>
      </c>
      <c r="BF93">
        <v>19.34</v>
      </c>
      <c r="BG93">
        <v>48.36</v>
      </c>
      <c r="BH93">
        <v>14.51</v>
      </c>
      <c r="BI93">
        <v>39.65</v>
      </c>
    </row>
    <row r="94" spans="7:61">
      <c r="G94" t="s">
        <v>136</v>
      </c>
      <c r="H94" s="73">
        <v>307.32</v>
      </c>
      <c r="I94" s="46">
        <v>134.60999999999999</v>
      </c>
      <c r="J94" s="46">
        <v>58.82</v>
      </c>
      <c r="K94" s="46">
        <v>29.3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45.07</v>
      </c>
      <c r="X94">
        <v>0</v>
      </c>
      <c r="Y94">
        <v>66.91</v>
      </c>
      <c r="Z94">
        <v>0</v>
      </c>
      <c r="AA94">
        <v>9.67</v>
      </c>
      <c r="AB94">
        <v>0.73</v>
      </c>
      <c r="AC94">
        <v>0</v>
      </c>
      <c r="AD94">
        <v>4.84</v>
      </c>
      <c r="AE94">
        <v>0</v>
      </c>
      <c r="AF94">
        <v>2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58.03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6.77</v>
      </c>
      <c r="AS94">
        <v>46.42</v>
      </c>
      <c r="AT94">
        <v>0</v>
      </c>
      <c r="AU94">
        <v>4.84</v>
      </c>
      <c r="AV94">
        <v>5.8</v>
      </c>
      <c r="AW94">
        <v>48.36</v>
      </c>
      <c r="AX94">
        <v>19.34</v>
      </c>
      <c r="AY94">
        <v>0</v>
      </c>
      <c r="AZ94">
        <v>29.3</v>
      </c>
      <c r="BA94">
        <v>0</v>
      </c>
      <c r="BB94">
        <v>48.36</v>
      </c>
      <c r="BC94">
        <v>13.75</v>
      </c>
      <c r="BD94">
        <v>0</v>
      </c>
      <c r="BE94">
        <v>0</v>
      </c>
      <c r="BF94">
        <v>19.34</v>
      </c>
      <c r="BG94">
        <v>48.36</v>
      </c>
      <c r="BH94">
        <v>14.51</v>
      </c>
      <c r="BI94">
        <v>39.65</v>
      </c>
    </row>
    <row r="95" spans="7:61">
      <c r="G95" t="s">
        <v>137</v>
      </c>
      <c r="H95" s="73">
        <v>307.22000000000003</v>
      </c>
      <c r="I95" s="46">
        <v>134.60999999999999</v>
      </c>
      <c r="J95" s="46">
        <v>58.74</v>
      </c>
      <c r="K95" s="46">
        <v>29.3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45.07</v>
      </c>
      <c r="X95">
        <v>0</v>
      </c>
      <c r="Y95">
        <v>66.91</v>
      </c>
      <c r="Z95">
        <v>0</v>
      </c>
      <c r="AA95">
        <v>9.67</v>
      </c>
      <c r="AB95">
        <v>0.63</v>
      </c>
      <c r="AC95">
        <v>0</v>
      </c>
      <c r="AD95">
        <v>4.84</v>
      </c>
      <c r="AE95">
        <v>0</v>
      </c>
      <c r="AF95">
        <v>2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58.03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6.77</v>
      </c>
      <c r="AS95">
        <v>46.42</v>
      </c>
      <c r="AT95">
        <v>0</v>
      </c>
      <c r="AU95">
        <v>4.84</v>
      </c>
      <c r="AV95">
        <v>5.8</v>
      </c>
      <c r="AW95">
        <v>48.36</v>
      </c>
      <c r="AX95">
        <v>19.34</v>
      </c>
      <c r="AY95">
        <v>0</v>
      </c>
      <c r="AZ95">
        <v>29.3</v>
      </c>
      <c r="BA95">
        <v>0</v>
      </c>
      <c r="BB95">
        <v>48.36</v>
      </c>
      <c r="BC95">
        <v>13.67</v>
      </c>
      <c r="BD95">
        <v>0</v>
      </c>
      <c r="BE95">
        <v>0</v>
      </c>
      <c r="BF95">
        <v>19.34</v>
      </c>
      <c r="BG95">
        <v>48.36</v>
      </c>
      <c r="BH95">
        <v>14.51</v>
      </c>
      <c r="BI95">
        <v>39.65</v>
      </c>
    </row>
    <row r="96" spans="7:61">
      <c r="G96" t="s">
        <v>138</v>
      </c>
      <c r="H96" s="73">
        <v>307.22000000000003</v>
      </c>
      <c r="I96" s="46">
        <v>134.60999999999999</v>
      </c>
      <c r="J96" s="46">
        <v>58.74</v>
      </c>
      <c r="K96" s="46">
        <v>29.3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45.07</v>
      </c>
      <c r="X96">
        <v>0</v>
      </c>
      <c r="Y96">
        <v>66.91</v>
      </c>
      <c r="Z96">
        <v>0</v>
      </c>
      <c r="AA96">
        <v>9.67</v>
      </c>
      <c r="AB96">
        <v>0.63</v>
      </c>
      <c r="AC96">
        <v>0</v>
      </c>
      <c r="AD96">
        <v>4.84</v>
      </c>
      <c r="AE96">
        <v>0</v>
      </c>
      <c r="AF96">
        <v>2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58.03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6.77</v>
      </c>
      <c r="AS96">
        <v>46.42</v>
      </c>
      <c r="AT96">
        <v>0</v>
      </c>
      <c r="AU96">
        <v>4.84</v>
      </c>
      <c r="AV96">
        <v>5.8</v>
      </c>
      <c r="AW96">
        <v>48.36</v>
      </c>
      <c r="AX96">
        <v>19.34</v>
      </c>
      <c r="AY96">
        <v>0</v>
      </c>
      <c r="AZ96">
        <v>29.3</v>
      </c>
      <c r="BA96">
        <v>0</v>
      </c>
      <c r="BB96">
        <v>48.36</v>
      </c>
      <c r="BC96">
        <v>13.67</v>
      </c>
      <c r="BD96">
        <v>0</v>
      </c>
      <c r="BE96">
        <v>0</v>
      </c>
      <c r="BF96">
        <v>19.34</v>
      </c>
      <c r="BG96">
        <v>48.36</v>
      </c>
      <c r="BH96">
        <v>14.51</v>
      </c>
      <c r="BI96">
        <v>39.65</v>
      </c>
    </row>
    <row r="97" spans="1:133">
      <c r="G97" t="s">
        <v>139</v>
      </c>
      <c r="H97" s="73">
        <v>307.22000000000003</v>
      </c>
      <c r="I97" s="46">
        <v>134.60999999999999</v>
      </c>
      <c r="J97" s="46">
        <v>58.74</v>
      </c>
      <c r="K97" s="46">
        <v>29.3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45.07</v>
      </c>
      <c r="X97">
        <v>0</v>
      </c>
      <c r="Y97">
        <v>66.91</v>
      </c>
      <c r="Z97">
        <v>0</v>
      </c>
      <c r="AA97">
        <v>9.67</v>
      </c>
      <c r="AB97">
        <v>0.63</v>
      </c>
      <c r="AC97">
        <v>0</v>
      </c>
      <c r="AD97">
        <v>4.84</v>
      </c>
      <c r="AE97">
        <v>0</v>
      </c>
      <c r="AF97">
        <v>2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58.03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6.77</v>
      </c>
      <c r="AS97">
        <v>46.42</v>
      </c>
      <c r="AT97">
        <v>0</v>
      </c>
      <c r="AU97">
        <v>4.84</v>
      </c>
      <c r="AV97">
        <v>5.8</v>
      </c>
      <c r="AW97">
        <v>48.36</v>
      </c>
      <c r="AX97">
        <v>19.34</v>
      </c>
      <c r="AY97">
        <v>0</v>
      </c>
      <c r="AZ97">
        <v>29.3</v>
      </c>
      <c r="BA97">
        <v>0</v>
      </c>
      <c r="BB97">
        <v>48.36</v>
      </c>
      <c r="BC97">
        <v>13.67</v>
      </c>
      <c r="BD97">
        <v>0</v>
      </c>
      <c r="BE97">
        <v>0</v>
      </c>
      <c r="BF97">
        <v>19.34</v>
      </c>
      <c r="BG97">
        <v>48.36</v>
      </c>
      <c r="BH97">
        <v>14.51</v>
      </c>
      <c r="BI97">
        <v>39.65</v>
      </c>
    </row>
    <row r="98" spans="1:133">
      <c r="G98" t="s">
        <v>140</v>
      </c>
      <c r="H98" s="73">
        <v>307.22000000000003</v>
      </c>
      <c r="I98" s="46">
        <v>134.60999999999999</v>
      </c>
      <c r="J98" s="46">
        <v>58.74</v>
      </c>
      <c r="K98" s="46">
        <v>29.3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45.07</v>
      </c>
      <c r="X98">
        <v>0</v>
      </c>
      <c r="Y98">
        <v>66.91</v>
      </c>
      <c r="Z98">
        <v>0</v>
      </c>
      <c r="AA98">
        <v>9.67</v>
      </c>
      <c r="AB98">
        <v>0.63</v>
      </c>
      <c r="AC98">
        <v>0</v>
      </c>
      <c r="AD98">
        <v>4.84</v>
      </c>
      <c r="AE98">
        <v>0</v>
      </c>
      <c r="AF98">
        <v>2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58.03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6.77</v>
      </c>
      <c r="AS98">
        <v>46.42</v>
      </c>
      <c r="AT98">
        <v>0</v>
      </c>
      <c r="AU98">
        <v>4.84</v>
      </c>
      <c r="AV98">
        <v>5.8</v>
      </c>
      <c r="AW98">
        <v>48.36</v>
      </c>
      <c r="AX98">
        <v>19.34</v>
      </c>
      <c r="AY98">
        <v>0</v>
      </c>
      <c r="AZ98">
        <v>29.3</v>
      </c>
      <c r="BA98">
        <v>0</v>
      </c>
      <c r="BB98">
        <v>48.36</v>
      </c>
      <c r="BC98">
        <v>13.67</v>
      </c>
      <c r="BD98">
        <v>0</v>
      </c>
      <c r="BE98">
        <v>0</v>
      </c>
      <c r="BF98">
        <v>19.34</v>
      </c>
      <c r="BG98">
        <v>48.36</v>
      </c>
      <c r="BH98">
        <v>14.51</v>
      </c>
      <c r="BI98">
        <v>39.65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7.3762700000000034</v>
      </c>
      <c r="I99" s="69">
        <f t="shared" ref="I99:BU99" si="1">SUM(I3:I98)/4000</f>
        <v>2.3408599999999975</v>
      </c>
      <c r="J99" s="69">
        <f t="shared" si="1"/>
        <v>1.4535874999999991</v>
      </c>
      <c r="K99" s="69">
        <f t="shared" si="1"/>
        <v>0.6145750000000002</v>
      </c>
      <c r="L99" s="69">
        <f t="shared" si="1"/>
        <v>6.2297500000000006E-2</v>
      </c>
      <c r="M99" s="69">
        <f t="shared" si="1"/>
        <v>0</v>
      </c>
      <c r="N99" s="68">
        <f t="shared" si="1"/>
        <v>0</v>
      </c>
      <c r="O99" s="69">
        <f t="shared" si="1"/>
        <v>1.1990000000000001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1.1266674999999993</v>
      </c>
      <c r="X99">
        <f t="shared" si="1"/>
        <v>6.2297500000000006E-2</v>
      </c>
      <c r="Y99">
        <f t="shared" si="1"/>
        <v>1.2043799999999987</v>
      </c>
      <c r="Z99">
        <f t="shared" si="1"/>
        <v>0.33851999999999988</v>
      </c>
      <c r="AA99">
        <f t="shared" si="1"/>
        <v>7.7359999999999984E-2</v>
      </c>
      <c r="AB99">
        <f t="shared" si="1"/>
        <v>1.8109999999999987E-2</v>
      </c>
      <c r="AC99">
        <f t="shared" si="1"/>
        <v>4.7390000000000009E-2</v>
      </c>
      <c r="AD99">
        <f t="shared" si="1"/>
        <v>0.11615999999999976</v>
      </c>
      <c r="AE99">
        <f t="shared" si="1"/>
        <v>0</v>
      </c>
      <c r="AF99">
        <f t="shared" si="1"/>
        <v>0.02</v>
      </c>
      <c r="AG99">
        <f t="shared" si="1"/>
        <v>0.32494000000000001</v>
      </c>
      <c r="AH99">
        <f t="shared" si="1"/>
        <v>4.0600000000000004E-2</v>
      </c>
      <c r="AI99">
        <f t="shared" si="1"/>
        <v>1.1990000000000001</v>
      </c>
      <c r="AJ99">
        <f t="shared" si="1"/>
        <v>0.38687999999999978</v>
      </c>
      <c r="AK99">
        <f t="shared" si="1"/>
        <v>7.7359999999999984E-2</v>
      </c>
      <c r="AL99">
        <f t="shared" si="1"/>
        <v>0.65766000000000058</v>
      </c>
      <c r="AM99">
        <f t="shared" si="1"/>
        <v>3.3880000000000014E-2</v>
      </c>
      <c r="AN99">
        <f t="shared" si="1"/>
        <v>7.7359999999999984E-2</v>
      </c>
      <c r="AO99">
        <f t="shared" si="1"/>
        <v>0.40146000000000009</v>
      </c>
      <c r="AP99">
        <f t="shared" si="1"/>
        <v>5.8039999999999987E-2</v>
      </c>
      <c r="AQ99">
        <f t="shared" si="1"/>
        <v>0.15859999999999996</v>
      </c>
      <c r="AR99">
        <f t="shared" si="1"/>
        <v>0.11508999999999989</v>
      </c>
      <c r="AS99">
        <f t="shared" si="1"/>
        <v>0.78914000000000062</v>
      </c>
      <c r="AT99">
        <f t="shared" si="1"/>
        <v>0</v>
      </c>
      <c r="AU99">
        <f t="shared" si="1"/>
        <v>8.227999999999995E-2</v>
      </c>
      <c r="AV99">
        <f t="shared" si="1"/>
        <v>9.8600000000000104E-2</v>
      </c>
      <c r="AW99">
        <f t="shared" si="1"/>
        <v>1.1606399999999999</v>
      </c>
      <c r="AX99">
        <f t="shared" si="1"/>
        <v>0.38679999999999953</v>
      </c>
      <c r="AY99">
        <f t="shared" si="1"/>
        <v>0</v>
      </c>
      <c r="AZ99">
        <f t="shared" si="1"/>
        <v>0.6145750000000002</v>
      </c>
      <c r="BA99">
        <f t="shared" si="1"/>
        <v>0</v>
      </c>
      <c r="BB99">
        <f t="shared" si="1"/>
        <v>0.77376000000000023</v>
      </c>
      <c r="BC99">
        <f t="shared" si="1"/>
        <v>0.3269200000000001</v>
      </c>
      <c r="BD99">
        <f t="shared" si="1"/>
        <v>0</v>
      </c>
      <c r="BE99">
        <f t="shared" si="1"/>
        <v>0</v>
      </c>
      <c r="BF99">
        <f t="shared" si="1"/>
        <v>0.38679999999999953</v>
      </c>
      <c r="BG99">
        <f t="shared" si="1"/>
        <v>0.82212000000000029</v>
      </c>
      <c r="BH99">
        <f t="shared" si="1"/>
        <v>0.2901999999999999</v>
      </c>
      <c r="BI99">
        <f t="shared" si="1"/>
        <v>0.79300000000000115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561</v>
      </c>
      <c r="X100" t="s">
        <v>559</v>
      </c>
      <c r="Y100" t="s">
        <v>564</v>
      </c>
      <c r="Z100" t="s">
        <v>563</v>
      </c>
      <c r="AA100" t="s">
        <v>566</v>
      </c>
      <c r="AB100" t="s">
        <v>568</v>
      </c>
      <c r="AC100" t="s">
        <v>572</v>
      </c>
      <c r="AD100" t="s">
        <v>574</v>
      </c>
      <c r="AE100" t="s">
        <v>535</v>
      </c>
      <c r="AF100" t="s">
        <v>540</v>
      </c>
      <c r="AG100" t="s">
        <v>542</v>
      </c>
      <c r="AH100" t="s">
        <v>537</v>
      </c>
      <c r="AI100" t="s">
        <v>570</v>
      </c>
      <c r="AJ100" t="s">
        <v>544</v>
      </c>
      <c r="AK100" t="s">
        <v>546</v>
      </c>
      <c r="AL100" t="s">
        <v>547</v>
      </c>
      <c r="AM100" t="s">
        <v>553</v>
      </c>
      <c r="AN100" t="s">
        <v>551</v>
      </c>
      <c r="AO100" t="s">
        <v>549</v>
      </c>
      <c r="AP100" t="s">
        <v>555</v>
      </c>
      <c r="AQ100" t="s">
        <v>557</v>
      </c>
      <c r="AR100" t="s">
        <v>582</v>
      </c>
      <c r="AS100" t="s">
        <v>583</v>
      </c>
      <c r="AT100" t="s">
        <v>575</v>
      </c>
      <c r="AU100" t="s">
        <v>584</v>
      </c>
      <c r="AV100" t="s">
        <v>585</v>
      </c>
      <c r="AW100" t="s">
        <v>589</v>
      </c>
      <c r="AX100" t="s">
        <v>590</v>
      </c>
      <c r="AY100" t="s">
        <v>592</v>
      </c>
      <c r="AZ100" t="s">
        <v>594</v>
      </c>
      <c r="BA100" t="s">
        <v>595</v>
      </c>
      <c r="BB100" t="s">
        <v>596</v>
      </c>
      <c r="BC100" t="s">
        <v>598</v>
      </c>
      <c r="BD100" t="s">
        <v>587</v>
      </c>
      <c r="BE100" t="s">
        <v>577</v>
      </c>
      <c r="BF100" t="s">
        <v>578</v>
      </c>
      <c r="BG100" t="s">
        <v>579</v>
      </c>
      <c r="BH100" t="s">
        <v>580</v>
      </c>
      <c r="BI100" t="s">
        <v>581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601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2.78</v>
      </c>
      <c r="M3" s="72">
        <v>0</v>
      </c>
      <c r="N3" s="71">
        <v>-213</v>
      </c>
      <c r="O3" s="53">
        <v>-174</v>
      </c>
      <c r="P3" s="53">
        <v>-41</v>
      </c>
      <c r="Q3" s="53">
        <v>-17.399999999999999</v>
      </c>
      <c r="R3" s="53">
        <v>0</v>
      </c>
      <c r="S3" s="72">
        <v>0</v>
      </c>
      <c r="T3" t="s">
        <v>601</v>
      </c>
      <c r="U3" s="73">
        <v>-445.4</v>
      </c>
      <c r="V3" s="74">
        <v>2.78</v>
      </c>
      <c r="W3">
        <v>-213</v>
      </c>
      <c r="X3">
        <v>-174</v>
      </c>
      <c r="Y3">
        <v>0</v>
      </c>
      <c r="Z3">
        <v>2.78</v>
      </c>
      <c r="AA3">
        <v>-17.399999999999999</v>
      </c>
      <c r="AB3">
        <v>0</v>
      </c>
      <c r="AC3">
        <v>-41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2.56</v>
      </c>
      <c r="M4" s="74">
        <v>0</v>
      </c>
      <c r="N4" s="73">
        <v>-213</v>
      </c>
      <c r="O4" s="46">
        <v>-172</v>
      </c>
      <c r="P4" s="46">
        <v>-41</v>
      </c>
      <c r="Q4" s="46">
        <v>-19.399999999999999</v>
      </c>
      <c r="R4" s="46">
        <v>0</v>
      </c>
      <c r="S4" s="74">
        <v>0</v>
      </c>
      <c r="U4" s="73">
        <v>-445.4</v>
      </c>
      <c r="V4" s="74">
        <v>2.56</v>
      </c>
      <c r="W4">
        <v>-213</v>
      </c>
      <c r="X4">
        <v>-172</v>
      </c>
      <c r="Y4">
        <v>0</v>
      </c>
      <c r="Z4">
        <v>2.56</v>
      </c>
      <c r="AA4">
        <v>-19.399999999999999</v>
      </c>
      <c r="AB4">
        <v>0</v>
      </c>
      <c r="AC4">
        <v>-41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3.44</v>
      </c>
      <c r="M5" s="74">
        <v>0</v>
      </c>
      <c r="N5" s="73">
        <v>-197</v>
      </c>
      <c r="O5" s="46">
        <v>-158</v>
      </c>
      <c r="P5" s="46">
        <v>-33</v>
      </c>
      <c r="Q5" s="46">
        <v>-22.4</v>
      </c>
      <c r="R5" s="46">
        <v>0</v>
      </c>
      <c r="S5" s="74">
        <v>0</v>
      </c>
      <c r="U5" s="73">
        <v>-410.4</v>
      </c>
      <c r="V5" s="74">
        <v>3.44</v>
      </c>
      <c r="W5">
        <v>-197</v>
      </c>
      <c r="X5">
        <v>-158</v>
      </c>
      <c r="Y5">
        <v>0</v>
      </c>
      <c r="Z5">
        <v>3.44</v>
      </c>
      <c r="AA5">
        <v>-22.4</v>
      </c>
      <c r="AB5">
        <v>0</v>
      </c>
      <c r="AC5">
        <v>-33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3.5</v>
      </c>
      <c r="M6" s="74">
        <v>0</v>
      </c>
      <c r="N6" s="73">
        <v>-193</v>
      </c>
      <c r="O6" s="46">
        <v>-154</v>
      </c>
      <c r="P6" s="46">
        <v>-32</v>
      </c>
      <c r="Q6" s="46">
        <v>-22.4</v>
      </c>
      <c r="R6" s="46">
        <v>0</v>
      </c>
      <c r="S6" s="74">
        <v>0</v>
      </c>
      <c r="U6" s="73">
        <v>-401.4</v>
      </c>
      <c r="V6" s="74">
        <v>3.5</v>
      </c>
      <c r="W6">
        <v>-193</v>
      </c>
      <c r="X6">
        <v>-154</v>
      </c>
      <c r="Y6">
        <v>0</v>
      </c>
      <c r="Z6">
        <v>3.5</v>
      </c>
      <c r="AA6">
        <v>-22.4</v>
      </c>
      <c r="AB6">
        <v>0</v>
      </c>
      <c r="AC6">
        <v>-32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4.55</v>
      </c>
      <c r="M7" s="74">
        <v>0</v>
      </c>
      <c r="N7" s="73">
        <v>-273</v>
      </c>
      <c r="O7" s="46">
        <v>-143</v>
      </c>
      <c r="P7" s="46">
        <v>-40</v>
      </c>
      <c r="Q7" s="46">
        <v>-27.7</v>
      </c>
      <c r="R7" s="46">
        <v>0</v>
      </c>
      <c r="S7" s="74">
        <v>0</v>
      </c>
      <c r="U7" s="73">
        <v>-483.7</v>
      </c>
      <c r="V7" s="74">
        <v>4.55</v>
      </c>
      <c r="W7">
        <v>-273</v>
      </c>
      <c r="X7">
        <v>-143</v>
      </c>
      <c r="Y7">
        <v>0</v>
      </c>
      <c r="Z7">
        <v>4.55</v>
      </c>
      <c r="AA7">
        <v>-27.7</v>
      </c>
      <c r="AB7">
        <v>0</v>
      </c>
      <c r="AC7">
        <v>-40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4.45</v>
      </c>
      <c r="M8" s="74">
        <v>0</v>
      </c>
      <c r="N8" s="73">
        <v>-303</v>
      </c>
      <c r="O8" s="46">
        <v>-143</v>
      </c>
      <c r="P8" s="46">
        <v>-43</v>
      </c>
      <c r="Q8" s="46">
        <v>-27.8</v>
      </c>
      <c r="R8" s="46">
        <v>0</v>
      </c>
      <c r="S8" s="74">
        <v>0</v>
      </c>
      <c r="U8" s="73">
        <v>-516.79999999999995</v>
      </c>
      <c r="V8" s="74">
        <v>4.45</v>
      </c>
      <c r="W8">
        <v>-303</v>
      </c>
      <c r="X8">
        <v>-143</v>
      </c>
      <c r="Y8">
        <v>0</v>
      </c>
      <c r="Z8">
        <v>4.45</v>
      </c>
      <c r="AA8">
        <v>-27.8</v>
      </c>
      <c r="AB8">
        <v>0</v>
      </c>
      <c r="AC8">
        <v>-43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4.0599999999999996</v>
      </c>
      <c r="M9" s="74">
        <v>0</v>
      </c>
      <c r="N9" s="73">
        <v>-283</v>
      </c>
      <c r="O9" s="46">
        <v>-160</v>
      </c>
      <c r="P9" s="46">
        <v>-31</v>
      </c>
      <c r="Q9" s="46">
        <v>-29.9</v>
      </c>
      <c r="R9" s="46">
        <v>0</v>
      </c>
      <c r="S9" s="74">
        <v>0</v>
      </c>
      <c r="U9" s="73">
        <v>-503.9</v>
      </c>
      <c r="V9" s="74">
        <v>4.0599999999999996</v>
      </c>
      <c r="W9">
        <v>-283</v>
      </c>
      <c r="X9">
        <v>-160</v>
      </c>
      <c r="Y9">
        <v>0</v>
      </c>
      <c r="Z9">
        <v>4.0599999999999996</v>
      </c>
      <c r="AA9">
        <v>-29.9</v>
      </c>
      <c r="AB9">
        <v>0</v>
      </c>
      <c r="AC9">
        <v>-31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3.97</v>
      </c>
      <c r="M10" s="74">
        <v>0</v>
      </c>
      <c r="N10" s="73">
        <v>-240</v>
      </c>
      <c r="O10" s="46">
        <v>-157</v>
      </c>
      <c r="P10" s="46">
        <v>-31</v>
      </c>
      <c r="Q10" s="46">
        <v>-31</v>
      </c>
      <c r="R10" s="46">
        <v>0</v>
      </c>
      <c r="S10" s="74">
        <v>0</v>
      </c>
      <c r="U10" s="73">
        <v>-459</v>
      </c>
      <c r="V10" s="74">
        <v>3.97</v>
      </c>
      <c r="W10">
        <v>-240</v>
      </c>
      <c r="X10">
        <v>-157</v>
      </c>
      <c r="Y10">
        <v>0</v>
      </c>
      <c r="Z10">
        <v>3.97</v>
      </c>
      <c r="AA10">
        <v>-31</v>
      </c>
      <c r="AB10">
        <v>0</v>
      </c>
      <c r="AC10">
        <v>-31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3.67</v>
      </c>
      <c r="M11" s="74">
        <v>0</v>
      </c>
      <c r="N11" s="73">
        <v>-171</v>
      </c>
      <c r="O11" s="46">
        <v>-60</v>
      </c>
      <c r="P11" s="46">
        <v>-48</v>
      </c>
      <c r="Q11" s="46">
        <v>-32.6</v>
      </c>
      <c r="R11" s="46">
        <v>0</v>
      </c>
      <c r="S11" s="74">
        <v>0</v>
      </c>
      <c r="U11" s="73">
        <v>-311.60000000000002</v>
      </c>
      <c r="V11" s="74">
        <v>3.67</v>
      </c>
      <c r="W11">
        <v>-171</v>
      </c>
      <c r="X11">
        <v>-60</v>
      </c>
      <c r="Y11">
        <v>0</v>
      </c>
      <c r="Z11">
        <v>3.67</v>
      </c>
      <c r="AA11">
        <v>-32.6</v>
      </c>
      <c r="AB11">
        <v>0</v>
      </c>
      <c r="AC11">
        <v>-48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3.48</v>
      </c>
      <c r="M12" s="74">
        <v>0</v>
      </c>
      <c r="N12" s="73">
        <v>-194</v>
      </c>
      <c r="O12" s="46">
        <v>-50</v>
      </c>
      <c r="P12" s="46">
        <v>-42</v>
      </c>
      <c r="Q12" s="46">
        <v>-36.9</v>
      </c>
      <c r="R12" s="46">
        <v>0</v>
      </c>
      <c r="S12" s="74">
        <v>0</v>
      </c>
      <c r="U12" s="73">
        <v>-322.89999999999998</v>
      </c>
      <c r="V12" s="74">
        <v>3.48</v>
      </c>
      <c r="W12">
        <v>-194</v>
      </c>
      <c r="X12">
        <v>-50</v>
      </c>
      <c r="Y12">
        <v>0</v>
      </c>
      <c r="Z12">
        <v>3.48</v>
      </c>
      <c r="AA12">
        <v>-36.9</v>
      </c>
      <c r="AB12">
        <v>0</v>
      </c>
      <c r="AC12">
        <v>-42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3.38</v>
      </c>
      <c r="M13" s="74">
        <v>0</v>
      </c>
      <c r="N13" s="73">
        <v>-164</v>
      </c>
      <c r="O13" s="46">
        <v>-70</v>
      </c>
      <c r="P13" s="46">
        <v>-38</v>
      </c>
      <c r="Q13" s="46">
        <v>-25</v>
      </c>
      <c r="R13" s="46">
        <v>0</v>
      </c>
      <c r="S13" s="74">
        <v>0</v>
      </c>
      <c r="U13" s="73">
        <v>-297</v>
      </c>
      <c r="V13" s="74">
        <v>3.38</v>
      </c>
      <c r="W13">
        <v>-164</v>
      </c>
      <c r="X13">
        <v>-70</v>
      </c>
      <c r="Y13">
        <v>0</v>
      </c>
      <c r="Z13">
        <v>3.38</v>
      </c>
      <c r="AA13">
        <v>-25</v>
      </c>
      <c r="AB13">
        <v>0</v>
      </c>
      <c r="AC13">
        <v>-38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3.19</v>
      </c>
      <c r="M14" s="74">
        <v>0</v>
      </c>
      <c r="N14" s="73">
        <v>-197</v>
      </c>
      <c r="O14" s="46">
        <v>-70</v>
      </c>
      <c r="P14" s="46">
        <v>-39</v>
      </c>
      <c r="Q14" s="46">
        <v>-27</v>
      </c>
      <c r="R14" s="46">
        <v>0</v>
      </c>
      <c r="S14" s="74">
        <v>0</v>
      </c>
      <c r="U14" s="73">
        <v>-333</v>
      </c>
      <c r="V14" s="74">
        <v>3.19</v>
      </c>
      <c r="W14">
        <v>-197</v>
      </c>
      <c r="X14">
        <v>-70</v>
      </c>
      <c r="Y14">
        <v>0</v>
      </c>
      <c r="Z14">
        <v>3.19</v>
      </c>
      <c r="AA14">
        <v>-27</v>
      </c>
      <c r="AB14">
        <v>0</v>
      </c>
      <c r="AC14">
        <v>-39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3</v>
      </c>
      <c r="M15" s="74">
        <v>0</v>
      </c>
      <c r="N15" s="73">
        <v>-185</v>
      </c>
      <c r="O15" s="46">
        <v>-25</v>
      </c>
      <c r="P15" s="46">
        <v>-41</v>
      </c>
      <c r="Q15" s="46">
        <v>0</v>
      </c>
      <c r="R15" s="46">
        <v>0</v>
      </c>
      <c r="S15" s="74">
        <v>0</v>
      </c>
      <c r="U15" s="73">
        <v>-251</v>
      </c>
      <c r="V15" s="74">
        <v>3</v>
      </c>
      <c r="W15">
        <v>-185</v>
      </c>
      <c r="X15">
        <v>-25</v>
      </c>
      <c r="Y15">
        <v>0</v>
      </c>
      <c r="Z15">
        <v>3</v>
      </c>
      <c r="AA15">
        <v>0</v>
      </c>
      <c r="AB15">
        <v>0</v>
      </c>
      <c r="AC15">
        <v>-41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2.9</v>
      </c>
      <c r="M16" s="74">
        <v>0</v>
      </c>
      <c r="N16" s="73">
        <v>-172</v>
      </c>
      <c r="O16" s="46">
        <v>-20</v>
      </c>
      <c r="P16" s="46">
        <v>-44</v>
      </c>
      <c r="Q16" s="46">
        <v>0</v>
      </c>
      <c r="R16" s="46">
        <v>0</v>
      </c>
      <c r="S16" s="74">
        <v>0</v>
      </c>
      <c r="U16" s="73">
        <v>-236</v>
      </c>
      <c r="V16" s="74">
        <v>2.9</v>
      </c>
      <c r="W16">
        <v>-172</v>
      </c>
      <c r="X16">
        <v>-20</v>
      </c>
      <c r="Y16">
        <v>0</v>
      </c>
      <c r="Z16">
        <v>2.9</v>
      </c>
      <c r="AA16">
        <v>0</v>
      </c>
      <c r="AB16">
        <v>0</v>
      </c>
      <c r="AC16">
        <v>-44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2.9</v>
      </c>
      <c r="M17" s="74">
        <v>0</v>
      </c>
      <c r="N17" s="73">
        <v>-193</v>
      </c>
      <c r="O17" s="46">
        <v>-30</v>
      </c>
      <c r="P17" s="46">
        <v>-32</v>
      </c>
      <c r="Q17" s="46">
        <v>0</v>
      </c>
      <c r="R17" s="46">
        <v>0</v>
      </c>
      <c r="S17" s="74">
        <v>0</v>
      </c>
      <c r="U17" s="73">
        <v>-255</v>
      </c>
      <c r="V17" s="74">
        <v>2.9</v>
      </c>
      <c r="W17">
        <v>-193</v>
      </c>
      <c r="X17">
        <v>-30</v>
      </c>
      <c r="Y17">
        <v>0</v>
      </c>
      <c r="Z17">
        <v>2.9</v>
      </c>
      <c r="AA17">
        <v>0</v>
      </c>
      <c r="AB17">
        <v>0</v>
      </c>
      <c r="AC17">
        <v>-32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2.8</v>
      </c>
      <c r="M18" s="74">
        <v>0</v>
      </c>
      <c r="N18" s="73">
        <v>-197</v>
      </c>
      <c r="O18" s="46">
        <v>-30</v>
      </c>
      <c r="P18" s="46">
        <v>-39</v>
      </c>
      <c r="Q18" s="46">
        <v>0</v>
      </c>
      <c r="R18" s="46">
        <v>0</v>
      </c>
      <c r="S18" s="74">
        <v>0</v>
      </c>
      <c r="U18" s="73">
        <v>-266</v>
      </c>
      <c r="V18" s="74">
        <v>2.8</v>
      </c>
      <c r="W18">
        <v>-197</v>
      </c>
      <c r="X18">
        <v>-30</v>
      </c>
      <c r="Y18">
        <v>0</v>
      </c>
      <c r="Z18">
        <v>2.8</v>
      </c>
      <c r="AA18">
        <v>0</v>
      </c>
      <c r="AB18">
        <v>0</v>
      </c>
      <c r="AC18">
        <v>-39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2.71</v>
      </c>
      <c r="M19" s="74">
        <v>0</v>
      </c>
      <c r="N19" s="73">
        <v>-197</v>
      </c>
      <c r="O19" s="46">
        <v>-13</v>
      </c>
      <c r="P19" s="46">
        <v>-22</v>
      </c>
      <c r="Q19" s="46">
        <v>-38</v>
      </c>
      <c r="R19" s="46">
        <v>0</v>
      </c>
      <c r="S19" s="74">
        <v>0</v>
      </c>
      <c r="U19" s="73">
        <v>-270</v>
      </c>
      <c r="V19" s="74">
        <v>2.71</v>
      </c>
      <c r="W19">
        <v>-197</v>
      </c>
      <c r="X19">
        <v>-13</v>
      </c>
      <c r="Y19">
        <v>0</v>
      </c>
      <c r="Z19">
        <v>2.71</v>
      </c>
      <c r="AA19">
        <v>-38</v>
      </c>
      <c r="AB19">
        <v>0</v>
      </c>
      <c r="AC19">
        <v>-22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2.71</v>
      </c>
      <c r="M20" s="74">
        <v>0</v>
      </c>
      <c r="N20" s="73">
        <v>-200</v>
      </c>
      <c r="O20" s="46">
        <v>-13</v>
      </c>
      <c r="P20" s="46">
        <v>-90</v>
      </c>
      <c r="Q20" s="46">
        <v>-37</v>
      </c>
      <c r="R20" s="46">
        <v>0</v>
      </c>
      <c r="S20" s="74">
        <v>0</v>
      </c>
      <c r="U20" s="73">
        <v>-340</v>
      </c>
      <c r="V20" s="74">
        <v>2.71</v>
      </c>
      <c r="W20">
        <v>-200</v>
      </c>
      <c r="X20">
        <v>-13</v>
      </c>
      <c r="Y20">
        <v>0</v>
      </c>
      <c r="Z20">
        <v>2.71</v>
      </c>
      <c r="AA20">
        <v>-37</v>
      </c>
      <c r="AB20">
        <v>0</v>
      </c>
      <c r="AC20">
        <v>-90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2.71</v>
      </c>
      <c r="M21" s="74">
        <v>0</v>
      </c>
      <c r="N21" s="73">
        <v>-255</v>
      </c>
      <c r="O21" s="46">
        <v>-25</v>
      </c>
      <c r="P21" s="46">
        <v>-305</v>
      </c>
      <c r="Q21" s="46">
        <v>-37</v>
      </c>
      <c r="R21" s="46">
        <v>0</v>
      </c>
      <c r="S21" s="74">
        <v>0</v>
      </c>
      <c r="U21" s="73">
        <v>-622</v>
      </c>
      <c r="V21" s="74">
        <v>2.71</v>
      </c>
      <c r="W21">
        <v>-255</v>
      </c>
      <c r="X21">
        <v>-25</v>
      </c>
      <c r="Y21">
        <v>0</v>
      </c>
      <c r="Z21">
        <v>2.71</v>
      </c>
      <c r="AA21">
        <v>-37</v>
      </c>
      <c r="AB21">
        <v>0</v>
      </c>
      <c r="AC21">
        <v>-305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2.8</v>
      </c>
      <c r="M22" s="74">
        <v>0</v>
      </c>
      <c r="N22" s="73">
        <v>-258</v>
      </c>
      <c r="O22" s="46">
        <v>-21</v>
      </c>
      <c r="P22" s="46">
        <v>-310</v>
      </c>
      <c r="Q22" s="46">
        <v>-39</v>
      </c>
      <c r="R22" s="46">
        <v>0</v>
      </c>
      <c r="S22" s="74">
        <v>0</v>
      </c>
      <c r="U22" s="73">
        <v>-628</v>
      </c>
      <c r="V22" s="74">
        <v>2.8</v>
      </c>
      <c r="W22">
        <v>-258</v>
      </c>
      <c r="X22">
        <v>-21</v>
      </c>
      <c r="Y22">
        <v>0</v>
      </c>
      <c r="Z22">
        <v>2.8</v>
      </c>
      <c r="AA22">
        <v>-39</v>
      </c>
      <c r="AB22">
        <v>0</v>
      </c>
      <c r="AC22">
        <v>-310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3.38</v>
      </c>
      <c r="M23" s="74">
        <v>0</v>
      </c>
      <c r="N23" s="73">
        <v>-247</v>
      </c>
      <c r="O23" s="46">
        <v>-19</v>
      </c>
      <c r="P23" s="46">
        <v>-327</v>
      </c>
      <c r="Q23" s="46">
        <v>-43</v>
      </c>
      <c r="R23" s="46">
        <v>0</v>
      </c>
      <c r="S23" s="74">
        <v>0</v>
      </c>
      <c r="U23" s="73">
        <v>-638</v>
      </c>
      <c r="V23" s="74">
        <v>3.38</v>
      </c>
      <c r="W23">
        <v>-247</v>
      </c>
      <c r="X23">
        <v>-19</v>
      </c>
      <c r="Y23">
        <v>-2</v>
      </c>
      <c r="Z23">
        <v>3.38</v>
      </c>
      <c r="AA23">
        <v>-43</v>
      </c>
      <c r="AB23">
        <v>0</v>
      </c>
      <c r="AC23">
        <v>-327</v>
      </c>
    </row>
    <row r="24" spans="7:29">
      <c r="G24" t="s">
        <v>66</v>
      </c>
      <c r="H24" s="73">
        <v>0</v>
      </c>
      <c r="I24" s="46">
        <v>0</v>
      </c>
      <c r="J24" s="46">
        <v>6.76</v>
      </c>
      <c r="K24" s="46">
        <v>0</v>
      </c>
      <c r="L24" s="46">
        <v>3.97</v>
      </c>
      <c r="M24" s="74">
        <v>0.1</v>
      </c>
      <c r="N24" s="73">
        <v>-257</v>
      </c>
      <c r="O24" s="46">
        <v>-23</v>
      </c>
      <c r="P24" s="46">
        <v>0</v>
      </c>
      <c r="Q24" s="46">
        <v>-43</v>
      </c>
      <c r="R24" s="46">
        <v>0</v>
      </c>
      <c r="S24" s="74">
        <v>0</v>
      </c>
      <c r="U24" s="73">
        <v>-325</v>
      </c>
      <c r="V24" s="74">
        <v>10.83</v>
      </c>
      <c r="W24">
        <v>-257</v>
      </c>
      <c r="X24">
        <v>-23</v>
      </c>
      <c r="Y24">
        <v>-2</v>
      </c>
      <c r="Z24">
        <v>3.97</v>
      </c>
      <c r="AA24">
        <v>-43</v>
      </c>
      <c r="AB24">
        <v>0.1</v>
      </c>
      <c r="AC24">
        <v>6.76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4.0599999999999996</v>
      </c>
      <c r="M25" s="74">
        <v>0</v>
      </c>
      <c r="N25" s="73">
        <v>-238</v>
      </c>
      <c r="O25" s="46">
        <v>-26</v>
      </c>
      <c r="P25" s="46">
        <v>-59</v>
      </c>
      <c r="Q25" s="46">
        <v>-44</v>
      </c>
      <c r="R25" s="46">
        <v>0</v>
      </c>
      <c r="S25" s="74">
        <v>0</v>
      </c>
      <c r="U25" s="73">
        <v>-369</v>
      </c>
      <c r="V25" s="74">
        <v>4.0599999999999996</v>
      </c>
      <c r="W25">
        <v>-238</v>
      </c>
      <c r="X25">
        <v>-26</v>
      </c>
      <c r="Y25">
        <v>-2</v>
      </c>
      <c r="Z25">
        <v>4.0599999999999996</v>
      </c>
      <c r="AA25">
        <v>-44</v>
      </c>
      <c r="AB25">
        <v>0</v>
      </c>
      <c r="AC25">
        <v>-59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5.13</v>
      </c>
      <c r="M26" s="74">
        <v>0</v>
      </c>
      <c r="N26" s="73">
        <v>-237</v>
      </c>
      <c r="O26" s="46">
        <v>-28</v>
      </c>
      <c r="P26" s="46">
        <v>-10</v>
      </c>
      <c r="Q26" s="46">
        <v>-45</v>
      </c>
      <c r="R26" s="46">
        <v>0</v>
      </c>
      <c r="S26" s="74">
        <v>0</v>
      </c>
      <c r="U26" s="73">
        <v>-322</v>
      </c>
      <c r="V26" s="74">
        <v>5.13</v>
      </c>
      <c r="W26">
        <v>-237</v>
      </c>
      <c r="X26">
        <v>-28</v>
      </c>
      <c r="Y26">
        <v>-2</v>
      </c>
      <c r="Z26">
        <v>5.13</v>
      </c>
      <c r="AA26">
        <v>-45</v>
      </c>
      <c r="AB26">
        <v>0</v>
      </c>
      <c r="AC26">
        <v>-10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5.22</v>
      </c>
      <c r="M27" s="74">
        <v>0</v>
      </c>
      <c r="N27" s="73">
        <v>-258</v>
      </c>
      <c r="O27" s="46">
        <v>-25</v>
      </c>
      <c r="P27" s="46">
        <v>-306</v>
      </c>
      <c r="Q27" s="46">
        <v>-45</v>
      </c>
      <c r="R27" s="46">
        <v>0</v>
      </c>
      <c r="S27" s="74">
        <v>0</v>
      </c>
      <c r="U27" s="73">
        <v>-636</v>
      </c>
      <c r="V27" s="74">
        <v>5.22</v>
      </c>
      <c r="W27">
        <v>-258</v>
      </c>
      <c r="X27">
        <v>-25</v>
      </c>
      <c r="Y27">
        <v>-2</v>
      </c>
      <c r="Z27">
        <v>5.22</v>
      </c>
      <c r="AA27">
        <v>-45</v>
      </c>
      <c r="AB27">
        <v>0</v>
      </c>
      <c r="AC27">
        <v>-306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5.32</v>
      </c>
      <c r="M28" s="74">
        <v>0</v>
      </c>
      <c r="N28" s="73">
        <v>-267</v>
      </c>
      <c r="O28" s="46">
        <v>-35</v>
      </c>
      <c r="P28" s="46">
        <v>-10</v>
      </c>
      <c r="Q28" s="46">
        <v>-43</v>
      </c>
      <c r="R28" s="46">
        <v>0</v>
      </c>
      <c r="S28" s="74">
        <v>0</v>
      </c>
      <c r="U28" s="73">
        <v>-357</v>
      </c>
      <c r="V28" s="74">
        <v>5.32</v>
      </c>
      <c r="W28">
        <v>-267</v>
      </c>
      <c r="X28">
        <v>-35</v>
      </c>
      <c r="Y28">
        <v>-2</v>
      </c>
      <c r="Z28">
        <v>5.32</v>
      </c>
      <c r="AA28">
        <v>-43</v>
      </c>
      <c r="AB28">
        <v>0</v>
      </c>
      <c r="AC28">
        <v>-10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5.42</v>
      </c>
      <c r="M29" s="74">
        <v>0</v>
      </c>
      <c r="N29" s="73">
        <v>-290</v>
      </c>
      <c r="O29" s="46">
        <v>-61</v>
      </c>
      <c r="P29" s="46">
        <v>-346</v>
      </c>
      <c r="Q29" s="46">
        <v>-43</v>
      </c>
      <c r="R29" s="46">
        <v>0</v>
      </c>
      <c r="S29" s="74">
        <v>0</v>
      </c>
      <c r="U29" s="73">
        <v>-742</v>
      </c>
      <c r="V29" s="74">
        <v>5.42</v>
      </c>
      <c r="W29">
        <v>-290</v>
      </c>
      <c r="X29">
        <v>-61</v>
      </c>
      <c r="Y29">
        <v>-2</v>
      </c>
      <c r="Z29">
        <v>5.42</v>
      </c>
      <c r="AA29">
        <v>-43</v>
      </c>
      <c r="AB29">
        <v>0</v>
      </c>
      <c r="AC29">
        <v>-346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4.84</v>
      </c>
      <c r="M30" s="74">
        <v>0</v>
      </c>
      <c r="N30" s="73">
        <v>-321</v>
      </c>
      <c r="O30" s="46">
        <v>-165</v>
      </c>
      <c r="P30" s="46">
        <v>-347</v>
      </c>
      <c r="Q30" s="46">
        <v>-40</v>
      </c>
      <c r="R30" s="46">
        <v>0</v>
      </c>
      <c r="S30" s="74">
        <v>0</v>
      </c>
      <c r="U30" s="73">
        <v>-875</v>
      </c>
      <c r="V30" s="74">
        <v>4.84</v>
      </c>
      <c r="W30">
        <v>-321</v>
      </c>
      <c r="X30">
        <v>-165</v>
      </c>
      <c r="Y30">
        <v>-2</v>
      </c>
      <c r="Z30">
        <v>4.84</v>
      </c>
      <c r="AA30">
        <v>-40</v>
      </c>
      <c r="AB30">
        <v>0</v>
      </c>
      <c r="AC30">
        <v>-347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4.84</v>
      </c>
      <c r="M31" s="74">
        <v>0</v>
      </c>
      <c r="N31" s="73">
        <v>-323</v>
      </c>
      <c r="O31" s="46">
        <v>-158</v>
      </c>
      <c r="P31" s="46">
        <v>-212</v>
      </c>
      <c r="Q31" s="46">
        <v>0</v>
      </c>
      <c r="R31" s="46">
        <v>0</v>
      </c>
      <c r="S31" s="74">
        <v>0</v>
      </c>
      <c r="U31" s="73">
        <v>-695</v>
      </c>
      <c r="V31" s="74">
        <v>4.84</v>
      </c>
      <c r="W31">
        <v>-323</v>
      </c>
      <c r="X31">
        <v>-158</v>
      </c>
      <c r="Y31">
        <v>-2</v>
      </c>
      <c r="Z31">
        <v>4.84</v>
      </c>
      <c r="AA31">
        <v>0</v>
      </c>
      <c r="AB31">
        <v>0</v>
      </c>
      <c r="AC31">
        <v>-212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4.16</v>
      </c>
      <c r="M32" s="74">
        <v>0</v>
      </c>
      <c r="N32" s="73">
        <v>-317</v>
      </c>
      <c r="O32" s="46">
        <v>-157</v>
      </c>
      <c r="P32" s="46">
        <v>-136</v>
      </c>
      <c r="Q32" s="46">
        <v>0</v>
      </c>
      <c r="R32" s="46">
        <v>0</v>
      </c>
      <c r="S32" s="74">
        <v>0</v>
      </c>
      <c r="U32" s="73">
        <v>-612</v>
      </c>
      <c r="V32" s="74">
        <v>4.16</v>
      </c>
      <c r="W32">
        <v>-317</v>
      </c>
      <c r="X32">
        <v>-157</v>
      </c>
      <c r="Y32">
        <v>-2</v>
      </c>
      <c r="Z32">
        <v>4.16</v>
      </c>
      <c r="AA32">
        <v>0</v>
      </c>
      <c r="AB32">
        <v>0</v>
      </c>
      <c r="AC32">
        <v>-136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3.38</v>
      </c>
      <c r="M33" s="74">
        <v>0</v>
      </c>
      <c r="N33" s="73">
        <v>-250</v>
      </c>
      <c r="O33" s="46">
        <v>-137</v>
      </c>
      <c r="P33" s="46">
        <v>-34</v>
      </c>
      <c r="Q33" s="46">
        <v>0</v>
      </c>
      <c r="R33" s="46">
        <v>0</v>
      </c>
      <c r="S33" s="74">
        <v>0</v>
      </c>
      <c r="U33" s="73">
        <v>-423</v>
      </c>
      <c r="V33" s="74">
        <v>3.38</v>
      </c>
      <c r="W33">
        <v>-250</v>
      </c>
      <c r="X33">
        <v>-137</v>
      </c>
      <c r="Y33">
        <v>-2</v>
      </c>
      <c r="Z33">
        <v>3.38</v>
      </c>
      <c r="AA33">
        <v>0</v>
      </c>
      <c r="AB33">
        <v>0</v>
      </c>
      <c r="AC33">
        <v>-34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3.87</v>
      </c>
      <c r="M34" s="74">
        <v>0</v>
      </c>
      <c r="N34" s="73">
        <v>-219</v>
      </c>
      <c r="O34" s="46">
        <v>-137</v>
      </c>
      <c r="P34" s="46">
        <v>-173</v>
      </c>
      <c r="Q34" s="46">
        <v>0</v>
      </c>
      <c r="R34" s="46">
        <v>0</v>
      </c>
      <c r="S34" s="74">
        <v>0</v>
      </c>
      <c r="U34" s="73">
        <v>-531</v>
      </c>
      <c r="V34" s="74">
        <v>3.87</v>
      </c>
      <c r="W34">
        <v>-219</v>
      </c>
      <c r="X34">
        <v>-137</v>
      </c>
      <c r="Y34">
        <v>-2</v>
      </c>
      <c r="Z34">
        <v>3.87</v>
      </c>
      <c r="AA34">
        <v>0</v>
      </c>
      <c r="AB34">
        <v>0</v>
      </c>
      <c r="AC34">
        <v>-173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2.61</v>
      </c>
      <c r="M35" s="74">
        <v>0</v>
      </c>
      <c r="N35" s="73">
        <v>-202</v>
      </c>
      <c r="O35" s="46">
        <v>-109</v>
      </c>
      <c r="P35" s="46">
        <v>-131</v>
      </c>
      <c r="Q35" s="46">
        <v>0</v>
      </c>
      <c r="R35" s="46">
        <v>0</v>
      </c>
      <c r="S35" s="74">
        <v>0</v>
      </c>
      <c r="U35" s="73">
        <v>-444</v>
      </c>
      <c r="V35" s="74">
        <v>2.61</v>
      </c>
      <c r="W35">
        <v>-202</v>
      </c>
      <c r="X35">
        <v>-109</v>
      </c>
      <c r="Y35">
        <v>-2</v>
      </c>
      <c r="Z35">
        <v>2.61</v>
      </c>
      <c r="AA35">
        <v>0</v>
      </c>
      <c r="AB35">
        <v>0</v>
      </c>
      <c r="AC35">
        <v>-131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2.8</v>
      </c>
      <c r="M36" s="74">
        <v>0</v>
      </c>
      <c r="N36" s="73">
        <v>-223</v>
      </c>
      <c r="O36" s="46">
        <v>-10</v>
      </c>
      <c r="P36" s="46">
        <v>-95</v>
      </c>
      <c r="Q36" s="46">
        <v>0</v>
      </c>
      <c r="R36" s="46">
        <v>0</v>
      </c>
      <c r="S36" s="74">
        <v>0</v>
      </c>
      <c r="U36" s="73">
        <v>-330</v>
      </c>
      <c r="V36" s="74">
        <v>2.8</v>
      </c>
      <c r="W36">
        <v>-223</v>
      </c>
      <c r="X36">
        <v>-10</v>
      </c>
      <c r="Y36">
        <v>-2</v>
      </c>
      <c r="Z36">
        <v>2.8</v>
      </c>
      <c r="AA36">
        <v>0</v>
      </c>
      <c r="AB36">
        <v>0</v>
      </c>
      <c r="AC36">
        <v>-95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4.3499999999999996</v>
      </c>
      <c r="M37" s="74">
        <v>0</v>
      </c>
      <c r="N37" s="73">
        <v>-239</v>
      </c>
      <c r="O37" s="46">
        <v>-15</v>
      </c>
      <c r="P37" s="46">
        <v>-82</v>
      </c>
      <c r="Q37" s="46">
        <v>0</v>
      </c>
      <c r="R37" s="46">
        <v>0</v>
      </c>
      <c r="S37" s="74">
        <v>0</v>
      </c>
      <c r="U37" s="73">
        <v>-338</v>
      </c>
      <c r="V37" s="74">
        <v>4.3499999999999996</v>
      </c>
      <c r="W37">
        <v>-239</v>
      </c>
      <c r="X37">
        <v>-15</v>
      </c>
      <c r="Y37">
        <v>-2</v>
      </c>
      <c r="Z37">
        <v>4.3499999999999996</v>
      </c>
      <c r="AA37">
        <v>0</v>
      </c>
      <c r="AB37">
        <v>0</v>
      </c>
      <c r="AC37">
        <v>-82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3</v>
      </c>
      <c r="M38" s="74">
        <v>0</v>
      </c>
      <c r="N38" s="73">
        <v>-226</v>
      </c>
      <c r="O38" s="46">
        <v>-15</v>
      </c>
      <c r="P38" s="46">
        <v>-88</v>
      </c>
      <c r="Q38" s="46">
        <v>0</v>
      </c>
      <c r="R38" s="46">
        <v>0</v>
      </c>
      <c r="S38" s="74">
        <v>0</v>
      </c>
      <c r="U38" s="73">
        <v>-331</v>
      </c>
      <c r="V38" s="74">
        <v>3</v>
      </c>
      <c r="W38">
        <v>-226</v>
      </c>
      <c r="X38">
        <v>-15</v>
      </c>
      <c r="Y38">
        <v>-2</v>
      </c>
      <c r="Z38">
        <v>3</v>
      </c>
      <c r="AA38">
        <v>0</v>
      </c>
      <c r="AB38">
        <v>0</v>
      </c>
      <c r="AC38">
        <v>-88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2.5099999999999998</v>
      </c>
      <c r="M39" s="74">
        <v>0</v>
      </c>
      <c r="N39" s="73">
        <v>-128</v>
      </c>
      <c r="O39" s="46">
        <v>-16</v>
      </c>
      <c r="P39" s="46">
        <v>-90</v>
      </c>
      <c r="Q39" s="46">
        <v>0</v>
      </c>
      <c r="R39" s="46">
        <v>0</v>
      </c>
      <c r="S39" s="74">
        <v>0</v>
      </c>
      <c r="U39" s="73">
        <v>-236</v>
      </c>
      <c r="V39" s="74">
        <v>2.5099999999999998</v>
      </c>
      <c r="W39">
        <v>-128</v>
      </c>
      <c r="X39">
        <v>-16</v>
      </c>
      <c r="Y39">
        <v>-2</v>
      </c>
      <c r="Z39">
        <v>2.5099999999999998</v>
      </c>
      <c r="AA39">
        <v>0</v>
      </c>
      <c r="AB39">
        <v>0</v>
      </c>
      <c r="AC39">
        <v>-90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2.0299999999999998</v>
      </c>
      <c r="M40" s="74">
        <v>0</v>
      </c>
      <c r="N40" s="73">
        <v>-102</v>
      </c>
      <c r="O40" s="46">
        <v>-54</v>
      </c>
      <c r="P40" s="46">
        <v>-78</v>
      </c>
      <c r="Q40" s="46">
        <v>0</v>
      </c>
      <c r="R40" s="46">
        <v>0</v>
      </c>
      <c r="S40" s="74">
        <v>0</v>
      </c>
      <c r="U40" s="73">
        <v>-236</v>
      </c>
      <c r="V40" s="74">
        <v>2.0299999999999998</v>
      </c>
      <c r="W40">
        <v>-102</v>
      </c>
      <c r="X40">
        <v>-54</v>
      </c>
      <c r="Y40">
        <v>-2</v>
      </c>
      <c r="Z40">
        <v>2.0299999999999998</v>
      </c>
      <c r="AA40">
        <v>0</v>
      </c>
      <c r="AB40">
        <v>0</v>
      </c>
      <c r="AC40">
        <v>-78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2.0299999999999998</v>
      </c>
      <c r="M41" s="74">
        <v>0</v>
      </c>
      <c r="N41" s="73">
        <v>-108</v>
      </c>
      <c r="O41" s="46">
        <v>-70</v>
      </c>
      <c r="P41" s="46">
        <v>-31</v>
      </c>
      <c r="Q41" s="46">
        <v>0</v>
      </c>
      <c r="R41" s="46">
        <v>0</v>
      </c>
      <c r="S41" s="74">
        <v>0</v>
      </c>
      <c r="U41" s="73">
        <v>-211</v>
      </c>
      <c r="V41" s="74">
        <v>2.0299999999999998</v>
      </c>
      <c r="W41">
        <v>-108</v>
      </c>
      <c r="X41">
        <v>-70</v>
      </c>
      <c r="Y41">
        <v>-2</v>
      </c>
      <c r="Z41">
        <v>2.0299999999999998</v>
      </c>
      <c r="AA41">
        <v>0</v>
      </c>
      <c r="AB41">
        <v>0</v>
      </c>
      <c r="AC41">
        <v>-31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0.77</v>
      </c>
      <c r="M42" s="74">
        <v>0</v>
      </c>
      <c r="N42" s="73">
        <v>-111</v>
      </c>
      <c r="O42" s="46">
        <v>-74</v>
      </c>
      <c r="P42" s="46">
        <v>-45</v>
      </c>
      <c r="Q42" s="46">
        <v>0</v>
      </c>
      <c r="R42" s="46">
        <v>0</v>
      </c>
      <c r="S42" s="74">
        <v>0</v>
      </c>
      <c r="U42" s="73">
        <v>-232</v>
      </c>
      <c r="V42" s="74">
        <v>0.77</v>
      </c>
      <c r="W42">
        <v>-111</v>
      </c>
      <c r="X42">
        <v>-74</v>
      </c>
      <c r="Y42">
        <v>-2</v>
      </c>
      <c r="Z42">
        <v>0.77</v>
      </c>
      <c r="AA42">
        <v>0</v>
      </c>
      <c r="AB42">
        <v>0</v>
      </c>
      <c r="AC42">
        <v>-45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5.61</v>
      </c>
      <c r="M43" s="74">
        <v>0</v>
      </c>
      <c r="N43" s="73">
        <v>-98</v>
      </c>
      <c r="O43" s="46">
        <v>-67</v>
      </c>
      <c r="P43" s="46">
        <v>-44</v>
      </c>
      <c r="Q43" s="46">
        <v>0</v>
      </c>
      <c r="R43" s="46">
        <v>0</v>
      </c>
      <c r="S43" s="74">
        <v>0</v>
      </c>
      <c r="U43" s="73">
        <v>-211</v>
      </c>
      <c r="V43" s="74">
        <v>5.61</v>
      </c>
      <c r="W43">
        <v>-98</v>
      </c>
      <c r="X43">
        <v>-67</v>
      </c>
      <c r="Y43">
        <v>-2</v>
      </c>
      <c r="Z43">
        <v>5.61</v>
      </c>
      <c r="AA43">
        <v>0</v>
      </c>
      <c r="AB43">
        <v>0</v>
      </c>
      <c r="AC43">
        <v>-44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5.03</v>
      </c>
      <c r="M44" s="74">
        <v>0</v>
      </c>
      <c r="N44" s="73">
        <v>-85</v>
      </c>
      <c r="O44" s="46">
        <v>-65</v>
      </c>
      <c r="P44" s="46">
        <v>-21</v>
      </c>
      <c r="Q44" s="46">
        <v>0</v>
      </c>
      <c r="R44" s="46">
        <v>0</v>
      </c>
      <c r="S44" s="74">
        <v>0</v>
      </c>
      <c r="U44" s="73">
        <v>-173</v>
      </c>
      <c r="V44" s="74">
        <v>5.03</v>
      </c>
      <c r="W44">
        <v>-85</v>
      </c>
      <c r="X44">
        <v>-65</v>
      </c>
      <c r="Y44">
        <v>-2</v>
      </c>
      <c r="Z44">
        <v>5.03</v>
      </c>
      <c r="AA44">
        <v>0</v>
      </c>
      <c r="AB44">
        <v>0</v>
      </c>
      <c r="AC44">
        <v>-21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4.84</v>
      </c>
      <c r="M45" s="74">
        <v>0</v>
      </c>
      <c r="N45" s="73">
        <v>-126</v>
      </c>
      <c r="O45" s="46">
        <v>-65</v>
      </c>
      <c r="P45" s="46">
        <v>-45</v>
      </c>
      <c r="Q45" s="46">
        <v>0</v>
      </c>
      <c r="R45" s="46">
        <v>0</v>
      </c>
      <c r="S45" s="74">
        <v>0</v>
      </c>
      <c r="U45" s="73">
        <v>-238</v>
      </c>
      <c r="V45" s="74">
        <v>4.84</v>
      </c>
      <c r="W45">
        <v>-126</v>
      </c>
      <c r="X45">
        <v>-65</v>
      </c>
      <c r="Y45">
        <v>-2</v>
      </c>
      <c r="Z45">
        <v>4.84</v>
      </c>
      <c r="AA45">
        <v>0</v>
      </c>
      <c r="AB45">
        <v>0</v>
      </c>
      <c r="AC45">
        <v>-45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4.55</v>
      </c>
      <c r="M46" s="74">
        <v>0</v>
      </c>
      <c r="N46" s="73">
        <v>-112</v>
      </c>
      <c r="O46" s="46">
        <v>-61</v>
      </c>
      <c r="P46" s="46">
        <v>-30</v>
      </c>
      <c r="Q46" s="46">
        <v>0</v>
      </c>
      <c r="R46" s="46">
        <v>0</v>
      </c>
      <c r="S46" s="74">
        <v>0</v>
      </c>
      <c r="U46" s="73">
        <v>-205</v>
      </c>
      <c r="V46" s="74">
        <v>4.55</v>
      </c>
      <c r="W46">
        <v>-112</v>
      </c>
      <c r="X46">
        <v>-61</v>
      </c>
      <c r="Y46">
        <v>-2</v>
      </c>
      <c r="Z46">
        <v>4.55</v>
      </c>
      <c r="AA46">
        <v>0</v>
      </c>
      <c r="AB46">
        <v>0</v>
      </c>
      <c r="AC46">
        <v>-30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-113</v>
      </c>
      <c r="O47" s="46">
        <v>-45</v>
      </c>
      <c r="P47" s="46">
        <v>-60</v>
      </c>
      <c r="Q47" s="46">
        <v>0</v>
      </c>
      <c r="R47" s="46">
        <v>0</v>
      </c>
      <c r="S47" s="74">
        <v>0</v>
      </c>
      <c r="U47" s="73">
        <v>-219.5</v>
      </c>
      <c r="V47" s="74">
        <v>0</v>
      </c>
      <c r="W47">
        <v>-113</v>
      </c>
      <c r="X47">
        <v>-45</v>
      </c>
      <c r="Y47">
        <v>-1.5</v>
      </c>
      <c r="Z47">
        <v>0</v>
      </c>
      <c r="AA47">
        <v>0</v>
      </c>
      <c r="AB47">
        <v>0</v>
      </c>
      <c r="AC47">
        <v>-60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1.93</v>
      </c>
      <c r="M48" s="74">
        <v>0</v>
      </c>
      <c r="N48" s="73">
        <v>-91</v>
      </c>
      <c r="O48" s="46">
        <v>-42</v>
      </c>
      <c r="P48" s="46">
        <v>-70</v>
      </c>
      <c r="Q48" s="46">
        <v>0</v>
      </c>
      <c r="R48" s="46">
        <v>0</v>
      </c>
      <c r="S48" s="74">
        <v>0</v>
      </c>
      <c r="U48" s="73">
        <v>-204.5</v>
      </c>
      <c r="V48" s="74">
        <v>1.93</v>
      </c>
      <c r="W48">
        <v>-91</v>
      </c>
      <c r="X48">
        <v>-42</v>
      </c>
      <c r="Y48">
        <v>-1.5</v>
      </c>
      <c r="Z48">
        <v>1.93</v>
      </c>
      <c r="AA48">
        <v>0</v>
      </c>
      <c r="AB48">
        <v>0</v>
      </c>
      <c r="AC48">
        <v>-70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1.93</v>
      </c>
      <c r="M49" s="74">
        <v>0</v>
      </c>
      <c r="N49" s="73">
        <v>-22</v>
      </c>
      <c r="O49" s="46">
        <v>-46</v>
      </c>
      <c r="P49" s="46">
        <v>-30</v>
      </c>
      <c r="Q49" s="46">
        <v>0</v>
      </c>
      <c r="R49" s="46">
        <v>0</v>
      </c>
      <c r="S49" s="74">
        <v>0</v>
      </c>
      <c r="U49" s="73">
        <v>-99.5</v>
      </c>
      <c r="V49" s="74">
        <v>1.93</v>
      </c>
      <c r="W49">
        <v>-22</v>
      </c>
      <c r="X49">
        <v>-46</v>
      </c>
      <c r="Y49">
        <v>-1.5</v>
      </c>
      <c r="Z49">
        <v>1.93</v>
      </c>
      <c r="AA49">
        <v>0</v>
      </c>
      <c r="AB49">
        <v>0</v>
      </c>
      <c r="AC49">
        <v>-30</v>
      </c>
    </row>
    <row r="50" spans="7:29">
      <c r="G50" t="s">
        <v>92</v>
      </c>
      <c r="H50" s="73">
        <v>87.04</v>
      </c>
      <c r="I50" s="46">
        <v>0</v>
      </c>
      <c r="J50" s="46">
        <v>14.51</v>
      </c>
      <c r="K50" s="46">
        <v>0</v>
      </c>
      <c r="L50" s="46">
        <v>1.93</v>
      </c>
      <c r="M50" s="74">
        <v>0</v>
      </c>
      <c r="N50" s="73">
        <v>0</v>
      </c>
      <c r="O50" s="46">
        <v>-26</v>
      </c>
      <c r="P50" s="46">
        <v>0</v>
      </c>
      <c r="Q50" s="46">
        <v>0</v>
      </c>
      <c r="R50" s="46">
        <v>0</v>
      </c>
      <c r="S50" s="74">
        <v>0</v>
      </c>
      <c r="U50" s="73">
        <v>-27.5</v>
      </c>
      <c r="V50" s="74">
        <v>103.48</v>
      </c>
      <c r="W50">
        <v>87.04</v>
      </c>
      <c r="X50">
        <v>-26</v>
      </c>
      <c r="Y50">
        <v>-1.5</v>
      </c>
      <c r="Z50">
        <v>1.93</v>
      </c>
      <c r="AA50">
        <v>0</v>
      </c>
      <c r="AB50">
        <v>0</v>
      </c>
      <c r="AC50">
        <v>14.51</v>
      </c>
    </row>
    <row r="51" spans="7:29">
      <c r="G51" t="s">
        <v>93</v>
      </c>
      <c r="H51" s="73">
        <v>0</v>
      </c>
      <c r="I51" s="46">
        <v>0</v>
      </c>
      <c r="J51" s="46">
        <v>29.02</v>
      </c>
      <c r="K51" s="46">
        <v>0</v>
      </c>
      <c r="L51" s="46">
        <v>1.93</v>
      </c>
      <c r="M51" s="74">
        <v>0</v>
      </c>
      <c r="N51" s="73">
        <v>-51</v>
      </c>
      <c r="O51" s="46">
        <v>-64</v>
      </c>
      <c r="P51" s="46">
        <v>0</v>
      </c>
      <c r="Q51" s="46">
        <v>0</v>
      </c>
      <c r="R51" s="46">
        <v>0</v>
      </c>
      <c r="S51" s="74">
        <v>0</v>
      </c>
      <c r="U51" s="73">
        <v>-116.5</v>
      </c>
      <c r="V51" s="74">
        <v>30.95</v>
      </c>
      <c r="W51">
        <v>-51</v>
      </c>
      <c r="X51">
        <v>-64</v>
      </c>
      <c r="Y51">
        <v>-1.5</v>
      </c>
      <c r="Z51">
        <v>1.93</v>
      </c>
      <c r="AA51">
        <v>0</v>
      </c>
      <c r="AB51">
        <v>0</v>
      </c>
      <c r="AC51">
        <v>29.02</v>
      </c>
    </row>
    <row r="52" spans="7:29">
      <c r="G52" t="s">
        <v>94</v>
      </c>
      <c r="H52" s="73">
        <v>0</v>
      </c>
      <c r="I52" s="46">
        <v>0</v>
      </c>
      <c r="J52" s="46">
        <v>29.02</v>
      </c>
      <c r="K52" s="46">
        <v>0</v>
      </c>
      <c r="L52" s="46">
        <v>1.93</v>
      </c>
      <c r="M52" s="74">
        <v>0</v>
      </c>
      <c r="N52" s="73">
        <v>-47</v>
      </c>
      <c r="O52" s="46">
        <v>-65</v>
      </c>
      <c r="P52" s="46">
        <v>0</v>
      </c>
      <c r="Q52" s="46">
        <v>0</v>
      </c>
      <c r="R52" s="46">
        <v>0</v>
      </c>
      <c r="S52" s="74">
        <v>0</v>
      </c>
      <c r="U52" s="73">
        <v>-113.5</v>
      </c>
      <c r="V52" s="74">
        <v>30.95</v>
      </c>
      <c r="W52">
        <v>-47</v>
      </c>
      <c r="X52">
        <v>-65</v>
      </c>
      <c r="Y52">
        <v>-1.5</v>
      </c>
      <c r="Z52">
        <v>1.93</v>
      </c>
      <c r="AA52">
        <v>0</v>
      </c>
      <c r="AB52">
        <v>0</v>
      </c>
      <c r="AC52">
        <v>29.02</v>
      </c>
    </row>
    <row r="53" spans="7:29">
      <c r="G53" t="s">
        <v>95</v>
      </c>
      <c r="H53" s="73">
        <v>0</v>
      </c>
      <c r="I53" s="46">
        <v>0</v>
      </c>
      <c r="J53" s="46">
        <v>48.36</v>
      </c>
      <c r="K53" s="46">
        <v>0</v>
      </c>
      <c r="L53" s="46">
        <v>1.93</v>
      </c>
      <c r="M53" s="74">
        <v>0</v>
      </c>
      <c r="N53" s="73">
        <v>-36</v>
      </c>
      <c r="O53" s="46">
        <v>-51</v>
      </c>
      <c r="P53" s="46">
        <v>0</v>
      </c>
      <c r="Q53" s="46">
        <v>0</v>
      </c>
      <c r="R53" s="46">
        <v>0</v>
      </c>
      <c r="S53" s="74">
        <v>0</v>
      </c>
      <c r="U53" s="73">
        <v>-88.5</v>
      </c>
      <c r="V53" s="74">
        <v>50.29</v>
      </c>
      <c r="W53">
        <v>-36</v>
      </c>
      <c r="X53">
        <v>-51</v>
      </c>
      <c r="Y53">
        <v>-1.5</v>
      </c>
      <c r="Z53">
        <v>1.93</v>
      </c>
      <c r="AA53">
        <v>0</v>
      </c>
      <c r="AB53">
        <v>0</v>
      </c>
      <c r="AC53">
        <v>48.36</v>
      </c>
    </row>
    <row r="54" spans="7:29">
      <c r="G54" t="s">
        <v>96</v>
      </c>
      <c r="H54" s="73">
        <v>0</v>
      </c>
      <c r="I54" s="46">
        <v>0</v>
      </c>
      <c r="J54" s="46">
        <v>43.52</v>
      </c>
      <c r="K54" s="46">
        <v>0</v>
      </c>
      <c r="L54" s="46">
        <v>1.93</v>
      </c>
      <c r="M54" s="74">
        <v>0</v>
      </c>
      <c r="N54" s="73">
        <v>-30</v>
      </c>
      <c r="O54" s="46">
        <v>-69</v>
      </c>
      <c r="P54" s="46">
        <v>0</v>
      </c>
      <c r="Q54" s="46">
        <v>0</v>
      </c>
      <c r="R54" s="46">
        <v>0</v>
      </c>
      <c r="S54" s="74">
        <v>0</v>
      </c>
      <c r="U54" s="73">
        <v>-100.5</v>
      </c>
      <c r="V54" s="74">
        <v>45.45</v>
      </c>
      <c r="W54">
        <v>-30</v>
      </c>
      <c r="X54">
        <v>-69</v>
      </c>
      <c r="Y54">
        <v>-1.5</v>
      </c>
      <c r="Z54">
        <v>1.93</v>
      </c>
      <c r="AA54">
        <v>0</v>
      </c>
      <c r="AB54">
        <v>0</v>
      </c>
      <c r="AC54">
        <v>43.52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1.93</v>
      </c>
      <c r="M55" s="74">
        <v>0</v>
      </c>
      <c r="N55" s="73">
        <v>-38</v>
      </c>
      <c r="O55" s="46">
        <v>-62</v>
      </c>
      <c r="P55" s="46">
        <v>-50</v>
      </c>
      <c r="Q55" s="46">
        <v>0</v>
      </c>
      <c r="R55" s="46">
        <v>0</v>
      </c>
      <c r="S55" s="74">
        <v>0</v>
      </c>
      <c r="U55" s="73">
        <v>-150</v>
      </c>
      <c r="V55" s="74">
        <v>1.93</v>
      </c>
      <c r="W55">
        <v>-38</v>
      </c>
      <c r="X55">
        <v>-62</v>
      </c>
      <c r="Y55">
        <v>0</v>
      </c>
      <c r="Z55">
        <v>1.93</v>
      </c>
      <c r="AA55">
        <v>0</v>
      </c>
      <c r="AB55">
        <v>0</v>
      </c>
      <c r="AC55">
        <v>-50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1.93</v>
      </c>
      <c r="M56" s="74">
        <v>0</v>
      </c>
      <c r="N56" s="73">
        <v>-33</v>
      </c>
      <c r="O56" s="46">
        <v>-85</v>
      </c>
      <c r="P56" s="46">
        <v>-60</v>
      </c>
      <c r="Q56" s="46">
        <v>0</v>
      </c>
      <c r="R56" s="46">
        <v>0</v>
      </c>
      <c r="S56" s="74">
        <v>0</v>
      </c>
      <c r="U56" s="73">
        <v>-178</v>
      </c>
      <c r="V56" s="74">
        <v>1.93</v>
      </c>
      <c r="W56">
        <v>-33</v>
      </c>
      <c r="X56">
        <v>-85</v>
      </c>
      <c r="Y56">
        <v>0</v>
      </c>
      <c r="Z56">
        <v>1.93</v>
      </c>
      <c r="AA56">
        <v>0</v>
      </c>
      <c r="AB56">
        <v>0</v>
      </c>
      <c r="AC56">
        <v>-60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1.45</v>
      </c>
      <c r="M57" s="74">
        <v>0</v>
      </c>
      <c r="N57" s="73">
        <v>-28</v>
      </c>
      <c r="O57" s="46">
        <v>-91</v>
      </c>
      <c r="P57" s="46">
        <v>0</v>
      </c>
      <c r="Q57" s="46">
        <v>0</v>
      </c>
      <c r="R57" s="46">
        <v>0</v>
      </c>
      <c r="S57" s="74">
        <v>0</v>
      </c>
      <c r="U57" s="73">
        <v>-119</v>
      </c>
      <c r="V57" s="74">
        <v>1.45</v>
      </c>
      <c r="W57">
        <v>-28</v>
      </c>
      <c r="X57">
        <v>-91</v>
      </c>
      <c r="Y57">
        <v>0</v>
      </c>
      <c r="Z57">
        <v>1.45</v>
      </c>
      <c r="AA57">
        <v>0</v>
      </c>
      <c r="AB57">
        <v>0</v>
      </c>
      <c r="AC57">
        <v>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2.13</v>
      </c>
      <c r="M58" s="74">
        <v>0</v>
      </c>
      <c r="N58" s="73">
        <v>-23</v>
      </c>
      <c r="O58" s="46">
        <v>-93</v>
      </c>
      <c r="P58" s="46">
        <v>0</v>
      </c>
      <c r="Q58" s="46">
        <v>0</v>
      </c>
      <c r="R58" s="46">
        <v>0</v>
      </c>
      <c r="S58" s="74">
        <v>0</v>
      </c>
      <c r="U58" s="73">
        <v>-117.5</v>
      </c>
      <c r="V58" s="74">
        <v>2.13</v>
      </c>
      <c r="W58">
        <v>-23</v>
      </c>
      <c r="X58">
        <v>-93</v>
      </c>
      <c r="Y58">
        <v>-1.5</v>
      </c>
      <c r="Z58">
        <v>2.13</v>
      </c>
      <c r="AA58">
        <v>0</v>
      </c>
      <c r="AB58">
        <v>0</v>
      </c>
      <c r="AC58">
        <v>0</v>
      </c>
    </row>
    <row r="59" spans="7:29">
      <c r="G59" t="s">
        <v>101</v>
      </c>
      <c r="H59" s="73">
        <v>21.28</v>
      </c>
      <c r="I59" s="46">
        <v>0</v>
      </c>
      <c r="J59" s="46">
        <v>19.34</v>
      </c>
      <c r="K59" s="46">
        <v>0</v>
      </c>
      <c r="L59" s="46">
        <v>0</v>
      </c>
      <c r="M59" s="74">
        <v>0</v>
      </c>
      <c r="N59" s="73">
        <v>0</v>
      </c>
      <c r="O59" s="46">
        <v>-50</v>
      </c>
      <c r="P59" s="46">
        <v>0</v>
      </c>
      <c r="Q59" s="46">
        <v>0</v>
      </c>
      <c r="R59" s="46">
        <v>0</v>
      </c>
      <c r="S59" s="74">
        <v>0</v>
      </c>
      <c r="U59" s="73">
        <v>-50</v>
      </c>
      <c r="V59" s="74">
        <v>40.619999999999997</v>
      </c>
      <c r="W59">
        <v>21.28</v>
      </c>
      <c r="X59">
        <v>-50</v>
      </c>
      <c r="Y59">
        <v>0</v>
      </c>
      <c r="Z59">
        <v>0</v>
      </c>
      <c r="AA59">
        <v>0</v>
      </c>
      <c r="AB59">
        <v>0</v>
      </c>
      <c r="AC59">
        <v>19.34</v>
      </c>
    </row>
    <row r="60" spans="7:29">
      <c r="G60" t="s">
        <v>102</v>
      </c>
      <c r="H60" s="73">
        <v>18.37</v>
      </c>
      <c r="I60" s="46">
        <v>0</v>
      </c>
      <c r="J60" s="46">
        <v>19.34</v>
      </c>
      <c r="K60" s="46">
        <v>0</v>
      </c>
      <c r="L60" s="46">
        <v>0.97</v>
      </c>
      <c r="M60" s="74">
        <v>0</v>
      </c>
      <c r="N60" s="73">
        <v>0</v>
      </c>
      <c r="O60" s="46">
        <v>-56</v>
      </c>
      <c r="P60" s="46">
        <v>0</v>
      </c>
      <c r="Q60" s="46">
        <v>0</v>
      </c>
      <c r="R60" s="46">
        <v>0</v>
      </c>
      <c r="S60" s="74">
        <v>0</v>
      </c>
      <c r="U60" s="73">
        <v>-56</v>
      </c>
      <c r="V60" s="74">
        <v>38.68</v>
      </c>
      <c r="W60">
        <v>18.37</v>
      </c>
      <c r="X60">
        <v>-56</v>
      </c>
      <c r="Y60">
        <v>0</v>
      </c>
      <c r="Z60">
        <v>0.97</v>
      </c>
      <c r="AA60">
        <v>0</v>
      </c>
      <c r="AB60">
        <v>0</v>
      </c>
      <c r="AC60">
        <v>19.34</v>
      </c>
    </row>
    <row r="61" spans="7:29">
      <c r="G61" t="s">
        <v>103</v>
      </c>
      <c r="H61" s="73">
        <v>40.619999999999997</v>
      </c>
      <c r="I61" s="46">
        <v>0</v>
      </c>
      <c r="J61" s="46">
        <v>67.69</v>
      </c>
      <c r="K61" s="46">
        <v>0</v>
      </c>
      <c r="L61" s="46">
        <v>0.97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-1.5</v>
      </c>
      <c r="V61" s="74">
        <v>109.28</v>
      </c>
      <c r="W61">
        <v>40.619999999999997</v>
      </c>
      <c r="X61">
        <v>0</v>
      </c>
      <c r="Y61">
        <v>-1.5</v>
      </c>
      <c r="Z61">
        <v>0.97</v>
      </c>
      <c r="AA61">
        <v>0</v>
      </c>
      <c r="AB61">
        <v>0</v>
      </c>
      <c r="AC61">
        <v>67.69</v>
      </c>
    </row>
    <row r="62" spans="7:29">
      <c r="G62" t="s">
        <v>104</v>
      </c>
      <c r="H62" s="73">
        <v>36.75</v>
      </c>
      <c r="I62" s="46">
        <v>0</v>
      </c>
      <c r="J62" s="46">
        <v>96.71</v>
      </c>
      <c r="K62" s="46">
        <v>0</v>
      </c>
      <c r="L62" s="46">
        <v>1.93</v>
      </c>
      <c r="M62" s="74">
        <v>0</v>
      </c>
      <c r="N62" s="73">
        <v>0</v>
      </c>
      <c r="O62" s="46">
        <v>-73</v>
      </c>
      <c r="P62" s="46">
        <v>0</v>
      </c>
      <c r="Q62" s="46">
        <v>0</v>
      </c>
      <c r="R62" s="46">
        <v>0</v>
      </c>
      <c r="S62" s="74">
        <v>0</v>
      </c>
      <c r="U62" s="73">
        <v>-74.5</v>
      </c>
      <c r="V62" s="74">
        <v>135.38999999999999</v>
      </c>
      <c r="W62">
        <v>36.75</v>
      </c>
      <c r="X62">
        <v>-73</v>
      </c>
      <c r="Y62">
        <v>-1.5</v>
      </c>
      <c r="Z62">
        <v>1.93</v>
      </c>
      <c r="AA62">
        <v>0</v>
      </c>
      <c r="AB62">
        <v>0</v>
      </c>
      <c r="AC62">
        <v>96.71</v>
      </c>
    </row>
    <row r="63" spans="7:29">
      <c r="G63" t="s">
        <v>105</v>
      </c>
      <c r="H63" s="73">
        <v>0</v>
      </c>
      <c r="I63" s="46">
        <v>0</v>
      </c>
      <c r="J63" s="46">
        <v>38.69</v>
      </c>
      <c r="K63" s="46">
        <v>0</v>
      </c>
      <c r="L63" s="46">
        <v>1.93</v>
      </c>
      <c r="M63" s="74">
        <v>0</v>
      </c>
      <c r="N63" s="73">
        <v>0</v>
      </c>
      <c r="O63" s="46">
        <v>-64</v>
      </c>
      <c r="P63" s="46">
        <v>0</v>
      </c>
      <c r="Q63" s="46">
        <v>0</v>
      </c>
      <c r="R63" s="46">
        <v>0</v>
      </c>
      <c r="S63" s="74">
        <v>0</v>
      </c>
      <c r="U63" s="73">
        <v>-65.5</v>
      </c>
      <c r="V63" s="74">
        <v>40.619999999999997</v>
      </c>
      <c r="W63">
        <v>0</v>
      </c>
      <c r="X63">
        <v>-64</v>
      </c>
      <c r="Y63">
        <v>-1.5</v>
      </c>
      <c r="Z63">
        <v>1.93</v>
      </c>
      <c r="AA63">
        <v>0</v>
      </c>
      <c r="AB63">
        <v>0</v>
      </c>
      <c r="AC63">
        <v>38.69</v>
      </c>
    </row>
    <row r="64" spans="7:29">
      <c r="G64" t="s">
        <v>106</v>
      </c>
      <c r="H64" s="73">
        <v>0</v>
      </c>
      <c r="I64" s="46">
        <v>0</v>
      </c>
      <c r="J64" s="46">
        <v>38.69</v>
      </c>
      <c r="K64" s="46">
        <v>0</v>
      </c>
      <c r="L64" s="46">
        <v>2.9</v>
      </c>
      <c r="M64" s="74">
        <v>0</v>
      </c>
      <c r="N64" s="73">
        <v>0</v>
      </c>
      <c r="O64" s="46">
        <v>-65</v>
      </c>
      <c r="P64" s="46">
        <v>0</v>
      </c>
      <c r="Q64" s="46">
        <v>0</v>
      </c>
      <c r="R64" s="46">
        <v>0</v>
      </c>
      <c r="S64" s="74">
        <v>0</v>
      </c>
      <c r="U64" s="73">
        <v>-66.5</v>
      </c>
      <c r="V64" s="74">
        <v>41.59</v>
      </c>
      <c r="W64">
        <v>0</v>
      </c>
      <c r="X64">
        <v>-65</v>
      </c>
      <c r="Y64">
        <v>-1.5</v>
      </c>
      <c r="Z64">
        <v>2.9</v>
      </c>
      <c r="AA64">
        <v>0</v>
      </c>
      <c r="AB64">
        <v>0</v>
      </c>
      <c r="AC64">
        <v>38.69</v>
      </c>
    </row>
    <row r="65" spans="7:29">
      <c r="G65" t="s">
        <v>107</v>
      </c>
      <c r="H65" s="73">
        <v>0</v>
      </c>
      <c r="I65" s="46">
        <v>0</v>
      </c>
      <c r="J65" s="46">
        <v>33.85</v>
      </c>
      <c r="K65" s="46">
        <v>0</v>
      </c>
      <c r="L65" s="46">
        <v>2.9</v>
      </c>
      <c r="M65" s="74">
        <v>0</v>
      </c>
      <c r="N65" s="73">
        <v>-102</v>
      </c>
      <c r="O65" s="46">
        <v>-100</v>
      </c>
      <c r="P65" s="46">
        <v>0</v>
      </c>
      <c r="Q65" s="46">
        <v>0</v>
      </c>
      <c r="R65" s="46">
        <v>0</v>
      </c>
      <c r="S65" s="74">
        <v>0</v>
      </c>
      <c r="U65" s="73">
        <v>-203.5</v>
      </c>
      <c r="V65" s="74">
        <v>36.75</v>
      </c>
      <c r="W65">
        <v>-102</v>
      </c>
      <c r="X65">
        <v>-100</v>
      </c>
      <c r="Y65">
        <v>-1.5</v>
      </c>
      <c r="Z65">
        <v>2.9</v>
      </c>
      <c r="AA65">
        <v>0</v>
      </c>
      <c r="AB65">
        <v>0</v>
      </c>
      <c r="AC65">
        <v>33.85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4.84</v>
      </c>
      <c r="M66" s="74">
        <v>0</v>
      </c>
      <c r="N66" s="73">
        <v>-78</v>
      </c>
      <c r="O66" s="46">
        <v>-97</v>
      </c>
      <c r="P66" s="46">
        <v>0</v>
      </c>
      <c r="Q66" s="46">
        <v>0</v>
      </c>
      <c r="R66" s="46">
        <v>0</v>
      </c>
      <c r="S66" s="74">
        <v>0</v>
      </c>
      <c r="U66" s="73">
        <v>-176.5</v>
      </c>
      <c r="V66" s="74">
        <v>4.84</v>
      </c>
      <c r="W66">
        <v>-78</v>
      </c>
      <c r="X66">
        <v>-97</v>
      </c>
      <c r="Y66">
        <v>-1.5</v>
      </c>
      <c r="Z66">
        <v>4.84</v>
      </c>
      <c r="AA66">
        <v>0</v>
      </c>
      <c r="AB66">
        <v>0</v>
      </c>
      <c r="AC66">
        <v>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4.84</v>
      </c>
      <c r="M67" s="74">
        <v>0</v>
      </c>
      <c r="N67" s="73">
        <v>-110</v>
      </c>
      <c r="O67" s="46">
        <v>-85</v>
      </c>
      <c r="P67" s="46">
        <v>0</v>
      </c>
      <c r="Q67" s="46">
        <v>0</v>
      </c>
      <c r="R67" s="46">
        <v>0</v>
      </c>
      <c r="S67" s="74">
        <v>0</v>
      </c>
      <c r="U67" s="73">
        <v>-196.5</v>
      </c>
      <c r="V67" s="74">
        <v>4.84</v>
      </c>
      <c r="W67">
        <v>-110</v>
      </c>
      <c r="X67">
        <v>-85</v>
      </c>
      <c r="Y67">
        <v>-1.5</v>
      </c>
      <c r="Z67">
        <v>4.84</v>
      </c>
      <c r="AA67">
        <v>0</v>
      </c>
      <c r="AB67">
        <v>0</v>
      </c>
      <c r="AC67">
        <v>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4.84</v>
      </c>
      <c r="M68" s="74">
        <v>0</v>
      </c>
      <c r="N68" s="73">
        <v>-99</v>
      </c>
      <c r="O68" s="46">
        <v>-81</v>
      </c>
      <c r="P68" s="46">
        <v>0</v>
      </c>
      <c r="Q68" s="46">
        <v>0</v>
      </c>
      <c r="R68" s="46">
        <v>0</v>
      </c>
      <c r="S68" s="74">
        <v>0</v>
      </c>
      <c r="U68" s="73">
        <v>-181.5</v>
      </c>
      <c r="V68" s="74">
        <v>4.84</v>
      </c>
      <c r="W68">
        <v>-99</v>
      </c>
      <c r="X68">
        <v>-81</v>
      </c>
      <c r="Y68">
        <v>-1.5</v>
      </c>
      <c r="Z68">
        <v>4.84</v>
      </c>
      <c r="AA68">
        <v>0</v>
      </c>
      <c r="AB68">
        <v>0</v>
      </c>
      <c r="AC68">
        <v>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3.87</v>
      </c>
      <c r="M69" s="74">
        <v>0</v>
      </c>
      <c r="N69" s="73">
        <v>-112</v>
      </c>
      <c r="O69" s="46">
        <v>-89</v>
      </c>
      <c r="P69" s="46">
        <v>-40</v>
      </c>
      <c r="Q69" s="46">
        <v>0</v>
      </c>
      <c r="R69" s="46">
        <v>0</v>
      </c>
      <c r="S69" s="74">
        <v>0</v>
      </c>
      <c r="U69" s="73">
        <v>-242.5</v>
      </c>
      <c r="V69" s="74">
        <v>3.87</v>
      </c>
      <c r="W69">
        <v>-112</v>
      </c>
      <c r="X69">
        <v>-89</v>
      </c>
      <c r="Y69">
        <v>-1.5</v>
      </c>
      <c r="Z69">
        <v>3.87</v>
      </c>
      <c r="AA69">
        <v>0</v>
      </c>
      <c r="AB69">
        <v>0</v>
      </c>
      <c r="AC69">
        <v>-40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4.3499999999999996</v>
      </c>
      <c r="M70" s="74">
        <v>0</v>
      </c>
      <c r="N70" s="73">
        <v>-95</v>
      </c>
      <c r="O70" s="46">
        <v>-85</v>
      </c>
      <c r="P70" s="46">
        <v>-40</v>
      </c>
      <c r="Q70" s="46">
        <v>0</v>
      </c>
      <c r="R70" s="46">
        <v>0</v>
      </c>
      <c r="S70" s="74">
        <v>0</v>
      </c>
      <c r="U70" s="73">
        <v>-221.5</v>
      </c>
      <c r="V70" s="74">
        <v>4.3499999999999996</v>
      </c>
      <c r="W70">
        <v>-95</v>
      </c>
      <c r="X70">
        <v>-85</v>
      </c>
      <c r="Y70">
        <v>-1.5</v>
      </c>
      <c r="Z70">
        <v>4.3499999999999996</v>
      </c>
      <c r="AA70">
        <v>0</v>
      </c>
      <c r="AB70">
        <v>0</v>
      </c>
      <c r="AC70">
        <v>-40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2.42</v>
      </c>
      <c r="M71" s="74">
        <v>0</v>
      </c>
      <c r="N71" s="73">
        <v>-68</v>
      </c>
      <c r="O71" s="46">
        <v>-158</v>
      </c>
      <c r="P71" s="46">
        <v>-45</v>
      </c>
      <c r="Q71" s="46">
        <v>0</v>
      </c>
      <c r="R71" s="46">
        <v>0</v>
      </c>
      <c r="S71" s="74">
        <v>0</v>
      </c>
      <c r="U71" s="73">
        <v>-272.5</v>
      </c>
      <c r="V71" s="74">
        <v>2.42</v>
      </c>
      <c r="W71">
        <v>-68</v>
      </c>
      <c r="X71">
        <v>-158</v>
      </c>
      <c r="Y71">
        <v>-1.5</v>
      </c>
      <c r="Z71">
        <v>2.42</v>
      </c>
      <c r="AA71">
        <v>0</v>
      </c>
      <c r="AB71">
        <v>0</v>
      </c>
      <c r="AC71">
        <v>-45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2.42</v>
      </c>
      <c r="M72" s="74">
        <v>0</v>
      </c>
      <c r="N72" s="73">
        <v>-55</v>
      </c>
      <c r="O72" s="46">
        <v>-170</v>
      </c>
      <c r="P72" s="46">
        <v>-145</v>
      </c>
      <c r="Q72" s="46">
        <v>0</v>
      </c>
      <c r="R72" s="46">
        <v>0</v>
      </c>
      <c r="S72" s="74">
        <v>0</v>
      </c>
      <c r="U72" s="73">
        <v>-371.5</v>
      </c>
      <c r="V72" s="74">
        <v>2.42</v>
      </c>
      <c r="W72">
        <v>-55</v>
      </c>
      <c r="X72">
        <v>-170</v>
      </c>
      <c r="Y72">
        <v>-1.5</v>
      </c>
      <c r="Z72">
        <v>2.42</v>
      </c>
      <c r="AA72">
        <v>0</v>
      </c>
      <c r="AB72">
        <v>0</v>
      </c>
      <c r="AC72">
        <v>-145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5.8</v>
      </c>
      <c r="M73" s="74">
        <v>0</v>
      </c>
      <c r="N73" s="73">
        <v>-50</v>
      </c>
      <c r="O73" s="46">
        <v>-110</v>
      </c>
      <c r="P73" s="46">
        <v>-285</v>
      </c>
      <c r="Q73" s="46">
        <v>0</v>
      </c>
      <c r="R73" s="46">
        <v>0</v>
      </c>
      <c r="S73" s="74">
        <v>0</v>
      </c>
      <c r="U73" s="73">
        <v>-446.5</v>
      </c>
      <c r="V73" s="74">
        <v>5.8</v>
      </c>
      <c r="W73">
        <v>-50</v>
      </c>
      <c r="X73">
        <v>-110</v>
      </c>
      <c r="Y73">
        <v>-1.5</v>
      </c>
      <c r="Z73">
        <v>5.8</v>
      </c>
      <c r="AA73">
        <v>0</v>
      </c>
      <c r="AB73">
        <v>0</v>
      </c>
      <c r="AC73">
        <v>-285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5.8</v>
      </c>
      <c r="M74" s="74">
        <v>0</v>
      </c>
      <c r="N74" s="73">
        <v>-65</v>
      </c>
      <c r="O74" s="46">
        <v>-105</v>
      </c>
      <c r="P74" s="46">
        <v>-345</v>
      </c>
      <c r="Q74" s="46">
        <v>0</v>
      </c>
      <c r="R74" s="46">
        <v>0</v>
      </c>
      <c r="S74" s="74">
        <v>0</v>
      </c>
      <c r="U74" s="73">
        <v>-516.5</v>
      </c>
      <c r="V74" s="74">
        <v>5.8</v>
      </c>
      <c r="W74">
        <v>-65</v>
      </c>
      <c r="X74">
        <v>-105</v>
      </c>
      <c r="Y74">
        <v>-1.5</v>
      </c>
      <c r="Z74">
        <v>5.8</v>
      </c>
      <c r="AA74">
        <v>0</v>
      </c>
      <c r="AB74">
        <v>0</v>
      </c>
      <c r="AC74">
        <v>-345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9.67</v>
      </c>
      <c r="M75" s="74">
        <v>0</v>
      </c>
      <c r="N75" s="73">
        <v>-74</v>
      </c>
      <c r="O75" s="46">
        <v>-146</v>
      </c>
      <c r="P75" s="46">
        <v>-250</v>
      </c>
      <c r="Q75" s="46">
        <v>0</v>
      </c>
      <c r="R75" s="46">
        <v>0</v>
      </c>
      <c r="S75" s="74">
        <v>0</v>
      </c>
      <c r="U75" s="73">
        <v>-471.5</v>
      </c>
      <c r="V75" s="74">
        <v>9.67</v>
      </c>
      <c r="W75">
        <v>-74</v>
      </c>
      <c r="X75">
        <v>-146</v>
      </c>
      <c r="Y75">
        <v>-1.5</v>
      </c>
      <c r="Z75">
        <v>9.67</v>
      </c>
      <c r="AA75">
        <v>0</v>
      </c>
      <c r="AB75">
        <v>0</v>
      </c>
      <c r="AC75">
        <v>-250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9.67</v>
      </c>
      <c r="M76" s="74">
        <v>0</v>
      </c>
      <c r="N76" s="73">
        <v>-114</v>
      </c>
      <c r="O76" s="46">
        <v>-170</v>
      </c>
      <c r="P76" s="46">
        <v>-200</v>
      </c>
      <c r="Q76" s="46">
        <v>0</v>
      </c>
      <c r="R76" s="46">
        <v>0</v>
      </c>
      <c r="S76" s="74">
        <v>0</v>
      </c>
      <c r="U76" s="73">
        <v>-485.5</v>
      </c>
      <c r="V76" s="74">
        <v>9.67</v>
      </c>
      <c r="W76">
        <v>-114</v>
      </c>
      <c r="X76">
        <v>-170</v>
      </c>
      <c r="Y76">
        <v>-1.5</v>
      </c>
      <c r="Z76">
        <v>9.67</v>
      </c>
      <c r="AA76">
        <v>0</v>
      </c>
      <c r="AB76">
        <v>0</v>
      </c>
      <c r="AC76">
        <v>-200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9.67</v>
      </c>
      <c r="M77" s="74">
        <v>0</v>
      </c>
      <c r="N77" s="73">
        <v>-105</v>
      </c>
      <c r="O77" s="46">
        <v>-234</v>
      </c>
      <c r="P77" s="46">
        <v>-250</v>
      </c>
      <c r="Q77" s="46">
        <v>0</v>
      </c>
      <c r="R77" s="46">
        <v>0</v>
      </c>
      <c r="S77" s="74">
        <v>0</v>
      </c>
      <c r="U77" s="73">
        <v>-590.5</v>
      </c>
      <c r="V77" s="74">
        <v>9.67</v>
      </c>
      <c r="W77">
        <v>-105</v>
      </c>
      <c r="X77">
        <v>-234</v>
      </c>
      <c r="Y77">
        <v>-1.5</v>
      </c>
      <c r="Z77">
        <v>9.67</v>
      </c>
      <c r="AA77">
        <v>0</v>
      </c>
      <c r="AB77">
        <v>0</v>
      </c>
      <c r="AC77">
        <v>-250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9.67</v>
      </c>
      <c r="M78" s="74">
        <v>0</v>
      </c>
      <c r="N78" s="73">
        <v>-152</v>
      </c>
      <c r="O78" s="46">
        <v>-235</v>
      </c>
      <c r="P78" s="46">
        <v>-310</v>
      </c>
      <c r="Q78" s="46">
        <v>0</v>
      </c>
      <c r="R78" s="46">
        <v>0</v>
      </c>
      <c r="S78" s="74">
        <v>0</v>
      </c>
      <c r="U78" s="73">
        <v>-698.5</v>
      </c>
      <c r="V78" s="74">
        <v>9.67</v>
      </c>
      <c r="W78">
        <v>-152</v>
      </c>
      <c r="X78">
        <v>-235</v>
      </c>
      <c r="Y78">
        <v>-1.5</v>
      </c>
      <c r="Z78">
        <v>9.67</v>
      </c>
      <c r="AA78">
        <v>0</v>
      </c>
      <c r="AB78">
        <v>0</v>
      </c>
      <c r="AC78">
        <v>-310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5.8</v>
      </c>
      <c r="M79" s="74">
        <v>0.1</v>
      </c>
      <c r="N79" s="73">
        <v>-113</v>
      </c>
      <c r="O79" s="46">
        <v>-264</v>
      </c>
      <c r="P79" s="46">
        <v>-65</v>
      </c>
      <c r="Q79" s="46">
        <v>0</v>
      </c>
      <c r="R79" s="46">
        <v>0</v>
      </c>
      <c r="S79" s="74">
        <v>0</v>
      </c>
      <c r="U79" s="73">
        <v>-442</v>
      </c>
      <c r="V79" s="74">
        <v>5.9</v>
      </c>
      <c r="W79">
        <v>-113</v>
      </c>
      <c r="X79">
        <v>-264</v>
      </c>
      <c r="Y79">
        <v>0</v>
      </c>
      <c r="Z79">
        <v>5.8</v>
      </c>
      <c r="AA79">
        <v>0</v>
      </c>
      <c r="AB79">
        <v>0.1</v>
      </c>
      <c r="AC79">
        <v>-65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6.28</v>
      </c>
      <c r="M80" s="74">
        <v>0.1</v>
      </c>
      <c r="N80" s="73">
        <v>-95</v>
      </c>
      <c r="O80" s="46">
        <v>-265</v>
      </c>
      <c r="P80" s="46">
        <v>-60</v>
      </c>
      <c r="Q80" s="46">
        <v>0</v>
      </c>
      <c r="R80" s="46">
        <v>0</v>
      </c>
      <c r="S80" s="74">
        <v>0</v>
      </c>
      <c r="U80" s="73">
        <v>-420</v>
      </c>
      <c r="V80" s="74">
        <v>6.38</v>
      </c>
      <c r="W80">
        <v>-95</v>
      </c>
      <c r="X80">
        <v>-265</v>
      </c>
      <c r="Y80">
        <v>0</v>
      </c>
      <c r="Z80">
        <v>6.28</v>
      </c>
      <c r="AA80">
        <v>0</v>
      </c>
      <c r="AB80">
        <v>0.1</v>
      </c>
      <c r="AC80">
        <v>-60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5.8</v>
      </c>
      <c r="M81" s="74">
        <v>0</v>
      </c>
      <c r="N81" s="73">
        <v>-70</v>
      </c>
      <c r="O81" s="46">
        <v>-191</v>
      </c>
      <c r="P81" s="46">
        <v>-50</v>
      </c>
      <c r="Q81" s="46">
        <v>-10</v>
      </c>
      <c r="R81" s="46">
        <v>0</v>
      </c>
      <c r="S81" s="74">
        <v>0</v>
      </c>
      <c r="U81" s="73">
        <v>-321</v>
      </c>
      <c r="V81" s="74">
        <v>5.8</v>
      </c>
      <c r="W81">
        <v>-70</v>
      </c>
      <c r="X81">
        <v>-191</v>
      </c>
      <c r="Y81">
        <v>0</v>
      </c>
      <c r="Z81">
        <v>5.8</v>
      </c>
      <c r="AA81">
        <v>-10</v>
      </c>
      <c r="AB81">
        <v>0</v>
      </c>
      <c r="AC81">
        <v>-50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5.8</v>
      </c>
      <c r="M82" s="74">
        <v>0.39</v>
      </c>
      <c r="N82" s="73">
        <v>-65</v>
      </c>
      <c r="O82" s="46">
        <v>-254</v>
      </c>
      <c r="P82" s="46">
        <v>-50</v>
      </c>
      <c r="Q82" s="46">
        <v>0</v>
      </c>
      <c r="R82" s="46">
        <v>0</v>
      </c>
      <c r="S82" s="74">
        <v>0</v>
      </c>
      <c r="U82" s="73">
        <v>-369</v>
      </c>
      <c r="V82" s="74">
        <v>6.19</v>
      </c>
      <c r="W82">
        <v>-65</v>
      </c>
      <c r="X82">
        <v>-254</v>
      </c>
      <c r="Y82">
        <v>0</v>
      </c>
      <c r="Z82">
        <v>5.8</v>
      </c>
      <c r="AA82">
        <v>0</v>
      </c>
      <c r="AB82">
        <v>0.39</v>
      </c>
      <c r="AC82">
        <v>-50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12.57</v>
      </c>
      <c r="M83" s="74">
        <v>1.74</v>
      </c>
      <c r="N83" s="73">
        <v>-39</v>
      </c>
      <c r="O83" s="46">
        <v>-199</v>
      </c>
      <c r="P83" s="46">
        <v>-30</v>
      </c>
      <c r="Q83" s="46">
        <v>-18</v>
      </c>
      <c r="R83" s="46">
        <v>0</v>
      </c>
      <c r="S83" s="74">
        <v>0</v>
      </c>
      <c r="U83" s="73">
        <v>-286</v>
      </c>
      <c r="V83" s="74">
        <v>14.31</v>
      </c>
      <c r="W83">
        <v>-39</v>
      </c>
      <c r="X83">
        <v>-199</v>
      </c>
      <c r="Y83">
        <v>0</v>
      </c>
      <c r="Z83">
        <v>12.57</v>
      </c>
      <c r="AA83">
        <v>-18</v>
      </c>
      <c r="AB83">
        <v>1.74</v>
      </c>
      <c r="AC83">
        <v>-30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12.57</v>
      </c>
      <c r="M84" s="74">
        <v>1.74</v>
      </c>
      <c r="N84" s="73">
        <v>-45</v>
      </c>
      <c r="O84" s="46">
        <v>-202</v>
      </c>
      <c r="P84" s="46">
        <v>-30</v>
      </c>
      <c r="Q84" s="46">
        <v>0</v>
      </c>
      <c r="R84" s="46">
        <v>0</v>
      </c>
      <c r="S84" s="74">
        <v>0</v>
      </c>
      <c r="U84" s="73">
        <v>-277</v>
      </c>
      <c r="V84" s="74">
        <v>14.31</v>
      </c>
      <c r="W84">
        <v>-45</v>
      </c>
      <c r="X84">
        <v>-202</v>
      </c>
      <c r="Y84">
        <v>0</v>
      </c>
      <c r="Z84">
        <v>12.57</v>
      </c>
      <c r="AA84">
        <v>0</v>
      </c>
      <c r="AB84">
        <v>1.74</v>
      </c>
      <c r="AC84">
        <v>-30</v>
      </c>
    </row>
    <row r="85" spans="7:29">
      <c r="G85" t="s">
        <v>127</v>
      </c>
      <c r="H85" s="73">
        <v>28.05</v>
      </c>
      <c r="I85" s="46">
        <v>0</v>
      </c>
      <c r="J85" s="46">
        <v>0</v>
      </c>
      <c r="K85" s="46">
        <v>0</v>
      </c>
      <c r="L85" s="46">
        <v>15.47</v>
      </c>
      <c r="M85" s="74">
        <v>2.71</v>
      </c>
      <c r="N85" s="73">
        <v>0</v>
      </c>
      <c r="O85" s="46">
        <v>-163</v>
      </c>
      <c r="P85" s="46">
        <v>-35</v>
      </c>
      <c r="Q85" s="46">
        <v>-8.5299999999999994</v>
      </c>
      <c r="R85" s="46">
        <v>0</v>
      </c>
      <c r="S85" s="74">
        <v>0</v>
      </c>
      <c r="U85" s="73">
        <v>-206.53</v>
      </c>
      <c r="V85" s="74">
        <v>46.23</v>
      </c>
      <c r="W85">
        <v>28.05</v>
      </c>
      <c r="X85">
        <v>-163</v>
      </c>
      <c r="Y85">
        <v>0</v>
      </c>
      <c r="Z85">
        <v>15.47</v>
      </c>
      <c r="AA85">
        <v>-8.5299999999999994</v>
      </c>
      <c r="AB85">
        <v>2.71</v>
      </c>
      <c r="AC85">
        <v>-35</v>
      </c>
    </row>
    <row r="86" spans="7:29">
      <c r="G86" t="s">
        <v>128</v>
      </c>
      <c r="H86" s="73">
        <v>44.49</v>
      </c>
      <c r="I86" s="46">
        <v>0</v>
      </c>
      <c r="J86" s="46">
        <v>0</v>
      </c>
      <c r="K86" s="46">
        <v>0</v>
      </c>
      <c r="L86" s="46">
        <v>15.47</v>
      </c>
      <c r="M86" s="74">
        <v>3.29</v>
      </c>
      <c r="N86" s="73">
        <v>0</v>
      </c>
      <c r="O86" s="46">
        <v>-143</v>
      </c>
      <c r="P86" s="46">
        <v>-35</v>
      </c>
      <c r="Q86" s="46">
        <v>-17</v>
      </c>
      <c r="R86" s="46">
        <v>0</v>
      </c>
      <c r="S86" s="74">
        <v>0</v>
      </c>
      <c r="U86" s="73">
        <v>-195</v>
      </c>
      <c r="V86" s="74">
        <v>63.25</v>
      </c>
      <c r="W86">
        <v>44.49</v>
      </c>
      <c r="X86">
        <v>-143</v>
      </c>
      <c r="Y86">
        <v>0</v>
      </c>
      <c r="Z86">
        <v>15.47</v>
      </c>
      <c r="AA86">
        <v>-17</v>
      </c>
      <c r="AB86">
        <v>3.29</v>
      </c>
      <c r="AC86">
        <v>-35</v>
      </c>
    </row>
    <row r="87" spans="7:29">
      <c r="G87" t="s">
        <v>129</v>
      </c>
      <c r="H87" s="73">
        <v>17.420000000000002</v>
      </c>
      <c r="I87" s="46">
        <v>0</v>
      </c>
      <c r="J87" s="46">
        <v>0</v>
      </c>
      <c r="K87" s="46">
        <v>0</v>
      </c>
      <c r="L87" s="46">
        <v>10.44</v>
      </c>
      <c r="M87" s="74">
        <v>3.38</v>
      </c>
      <c r="N87" s="73">
        <v>0</v>
      </c>
      <c r="O87" s="46">
        <v>-36</v>
      </c>
      <c r="P87" s="46">
        <v>-45</v>
      </c>
      <c r="Q87" s="46">
        <v>-20</v>
      </c>
      <c r="R87" s="46">
        <v>0</v>
      </c>
      <c r="S87" s="74">
        <v>0</v>
      </c>
      <c r="U87" s="73">
        <v>-101</v>
      </c>
      <c r="V87" s="74">
        <v>31.24</v>
      </c>
      <c r="W87">
        <v>17.420000000000002</v>
      </c>
      <c r="X87">
        <v>-36</v>
      </c>
      <c r="Y87">
        <v>0</v>
      </c>
      <c r="Z87">
        <v>10.44</v>
      </c>
      <c r="AA87">
        <v>-20</v>
      </c>
      <c r="AB87">
        <v>3.38</v>
      </c>
      <c r="AC87">
        <v>-45</v>
      </c>
    </row>
    <row r="88" spans="7:29">
      <c r="G88" t="s">
        <v>130</v>
      </c>
      <c r="H88" s="73">
        <v>20.32</v>
      </c>
      <c r="I88" s="46">
        <v>0</v>
      </c>
      <c r="J88" s="46">
        <v>0</v>
      </c>
      <c r="K88" s="46">
        <v>0</v>
      </c>
      <c r="L88" s="46">
        <v>10.15</v>
      </c>
      <c r="M88" s="74">
        <v>2.2200000000000002</v>
      </c>
      <c r="N88" s="73">
        <v>0</v>
      </c>
      <c r="O88" s="46">
        <v>-32</v>
      </c>
      <c r="P88" s="46">
        <v>-50</v>
      </c>
      <c r="Q88" s="46">
        <v>-21</v>
      </c>
      <c r="R88" s="46">
        <v>0</v>
      </c>
      <c r="S88" s="74">
        <v>0</v>
      </c>
      <c r="U88" s="73">
        <v>-103</v>
      </c>
      <c r="V88" s="74">
        <v>32.69</v>
      </c>
      <c r="W88">
        <v>20.32</v>
      </c>
      <c r="X88">
        <v>-32</v>
      </c>
      <c r="Y88">
        <v>0</v>
      </c>
      <c r="Z88">
        <v>10.15</v>
      </c>
      <c r="AA88">
        <v>-21</v>
      </c>
      <c r="AB88">
        <v>2.2200000000000002</v>
      </c>
      <c r="AC88">
        <v>-50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10.06</v>
      </c>
      <c r="M89" s="74">
        <v>2.13</v>
      </c>
      <c r="N89" s="73">
        <v>0</v>
      </c>
      <c r="O89" s="46">
        <v>-69</v>
      </c>
      <c r="P89" s="46">
        <v>-45</v>
      </c>
      <c r="Q89" s="46">
        <v>-26</v>
      </c>
      <c r="R89" s="46">
        <v>0</v>
      </c>
      <c r="S89" s="74">
        <v>0</v>
      </c>
      <c r="U89" s="73">
        <v>-140</v>
      </c>
      <c r="V89" s="74">
        <v>12.19</v>
      </c>
      <c r="W89">
        <v>0</v>
      </c>
      <c r="X89">
        <v>-69</v>
      </c>
      <c r="Y89">
        <v>0</v>
      </c>
      <c r="Z89">
        <v>10.06</v>
      </c>
      <c r="AA89">
        <v>-26</v>
      </c>
      <c r="AB89">
        <v>2.13</v>
      </c>
      <c r="AC89">
        <v>-45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9.9600000000000009</v>
      </c>
      <c r="M90" s="74">
        <v>1.26</v>
      </c>
      <c r="N90" s="73">
        <v>-27</v>
      </c>
      <c r="O90" s="46">
        <v>-88</v>
      </c>
      <c r="P90" s="46">
        <v>-50</v>
      </c>
      <c r="Q90" s="46">
        <v>-28</v>
      </c>
      <c r="R90" s="46">
        <v>0</v>
      </c>
      <c r="S90" s="74">
        <v>0</v>
      </c>
      <c r="U90" s="73">
        <v>-193</v>
      </c>
      <c r="V90" s="74">
        <v>11.22</v>
      </c>
      <c r="W90">
        <v>-27</v>
      </c>
      <c r="X90">
        <v>-88</v>
      </c>
      <c r="Y90">
        <v>0</v>
      </c>
      <c r="Z90">
        <v>9.9600000000000009</v>
      </c>
      <c r="AA90">
        <v>-28</v>
      </c>
      <c r="AB90">
        <v>1.26</v>
      </c>
      <c r="AC90">
        <v>-50</v>
      </c>
    </row>
    <row r="91" spans="7:29">
      <c r="G91" t="s">
        <v>133</v>
      </c>
      <c r="H91" s="73">
        <v>16.45</v>
      </c>
      <c r="I91" s="46">
        <v>0</v>
      </c>
      <c r="J91" s="46">
        <v>0</v>
      </c>
      <c r="K91" s="46">
        <v>0</v>
      </c>
      <c r="L91" s="46">
        <v>9.67</v>
      </c>
      <c r="M91" s="74">
        <v>2.2200000000000002</v>
      </c>
      <c r="N91" s="73">
        <v>0</v>
      </c>
      <c r="O91" s="46">
        <v>-45</v>
      </c>
      <c r="P91" s="46">
        <v>-50</v>
      </c>
      <c r="Q91" s="46">
        <v>-33</v>
      </c>
      <c r="R91" s="46">
        <v>0</v>
      </c>
      <c r="S91" s="74">
        <v>0</v>
      </c>
      <c r="U91" s="73">
        <v>-128</v>
      </c>
      <c r="V91" s="74">
        <v>28.34</v>
      </c>
      <c r="W91">
        <v>16.45</v>
      </c>
      <c r="X91">
        <v>-45</v>
      </c>
      <c r="Y91">
        <v>0</v>
      </c>
      <c r="Z91">
        <v>9.67</v>
      </c>
      <c r="AA91">
        <v>-33</v>
      </c>
      <c r="AB91">
        <v>2.2200000000000002</v>
      </c>
      <c r="AC91">
        <v>-50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9.67</v>
      </c>
      <c r="M92" s="74">
        <v>2.0299999999999998</v>
      </c>
      <c r="N92" s="73">
        <v>0</v>
      </c>
      <c r="O92" s="46">
        <v>-42</v>
      </c>
      <c r="P92" s="46">
        <v>-50</v>
      </c>
      <c r="Q92" s="46">
        <v>-34</v>
      </c>
      <c r="R92" s="46">
        <v>0</v>
      </c>
      <c r="S92" s="74">
        <v>0</v>
      </c>
      <c r="U92" s="73">
        <v>-126</v>
      </c>
      <c r="V92" s="74">
        <v>11.7</v>
      </c>
      <c r="W92">
        <v>0</v>
      </c>
      <c r="X92">
        <v>-42</v>
      </c>
      <c r="Y92">
        <v>0</v>
      </c>
      <c r="Z92">
        <v>9.67</v>
      </c>
      <c r="AA92">
        <v>-34</v>
      </c>
      <c r="AB92">
        <v>2.0299999999999998</v>
      </c>
      <c r="AC92">
        <v>-50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9.39</v>
      </c>
      <c r="M93" s="74">
        <v>2.5099999999999998</v>
      </c>
      <c r="N93" s="73">
        <v>-43</v>
      </c>
      <c r="O93" s="46">
        <v>-97</v>
      </c>
      <c r="P93" s="46">
        <v>-60</v>
      </c>
      <c r="Q93" s="46">
        <v>-31</v>
      </c>
      <c r="R93" s="46">
        <v>0</v>
      </c>
      <c r="S93" s="74">
        <v>0</v>
      </c>
      <c r="U93" s="73">
        <v>-231</v>
      </c>
      <c r="V93" s="74">
        <v>11.9</v>
      </c>
      <c r="W93">
        <v>-43</v>
      </c>
      <c r="X93">
        <v>-97</v>
      </c>
      <c r="Y93">
        <v>0</v>
      </c>
      <c r="Z93">
        <v>9.39</v>
      </c>
      <c r="AA93">
        <v>-31</v>
      </c>
      <c r="AB93">
        <v>2.5099999999999998</v>
      </c>
      <c r="AC93">
        <v>-60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8.99</v>
      </c>
      <c r="M94" s="74">
        <v>1.1599999999999999</v>
      </c>
      <c r="N94" s="73">
        <v>-43</v>
      </c>
      <c r="O94" s="46">
        <v>-74</v>
      </c>
      <c r="P94" s="46">
        <v>-50</v>
      </c>
      <c r="Q94" s="46">
        <v>-24</v>
      </c>
      <c r="R94" s="46">
        <v>0</v>
      </c>
      <c r="S94" s="74">
        <v>0</v>
      </c>
      <c r="U94" s="73">
        <v>-191</v>
      </c>
      <c r="V94" s="74">
        <v>10.15</v>
      </c>
      <c r="W94">
        <v>-43</v>
      </c>
      <c r="X94">
        <v>-74</v>
      </c>
      <c r="Y94">
        <v>0</v>
      </c>
      <c r="Z94">
        <v>8.99</v>
      </c>
      <c r="AA94">
        <v>-24</v>
      </c>
      <c r="AB94">
        <v>1.1599999999999999</v>
      </c>
      <c r="AC94">
        <v>-50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8.89</v>
      </c>
      <c r="M95" s="74">
        <v>1.55</v>
      </c>
      <c r="N95" s="73">
        <v>-37</v>
      </c>
      <c r="O95" s="46">
        <v>-147</v>
      </c>
      <c r="P95" s="46">
        <v>-55</v>
      </c>
      <c r="Q95" s="46">
        <v>-23</v>
      </c>
      <c r="R95" s="46">
        <v>0</v>
      </c>
      <c r="S95" s="74">
        <v>0</v>
      </c>
      <c r="U95" s="73">
        <v>-262</v>
      </c>
      <c r="V95" s="74">
        <v>10.44</v>
      </c>
      <c r="W95">
        <v>-37</v>
      </c>
      <c r="X95">
        <v>-147</v>
      </c>
      <c r="Y95">
        <v>0</v>
      </c>
      <c r="Z95">
        <v>8.89</v>
      </c>
      <c r="AA95">
        <v>-23</v>
      </c>
      <c r="AB95">
        <v>1.55</v>
      </c>
      <c r="AC95">
        <v>-55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8.61</v>
      </c>
      <c r="M96" s="74">
        <v>1.45</v>
      </c>
      <c r="N96" s="73">
        <v>-19</v>
      </c>
      <c r="O96" s="46">
        <v>-148</v>
      </c>
      <c r="P96" s="46">
        <v>-55</v>
      </c>
      <c r="Q96" s="46">
        <v>-20</v>
      </c>
      <c r="R96" s="46">
        <v>0</v>
      </c>
      <c r="S96" s="74">
        <v>0</v>
      </c>
      <c r="U96" s="73">
        <v>-242</v>
      </c>
      <c r="V96" s="74">
        <v>10.06</v>
      </c>
      <c r="W96">
        <v>-19</v>
      </c>
      <c r="X96">
        <v>-148</v>
      </c>
      <c r="Y96">
        <v>0</v>
      </c>
      <c r="Z96">
        <v>8.61</v>
      </c>
      <c r="AA96">
        <v>-20</v>
      </c>
      <c r="AB96">
        <v>1.45</v>
      </c>
      <c r="AC96">
        <v>-55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8.41</v>
      </c>
      <c r="M97" s="74">
        <v>0.87</v>
      </c>
      <c r="N97" s="73">
        <v>-13</v>
      </c>
      <c r="O97" s="46">
        <v>-78</v>
      </c>
      <c r="P97" s="46">
        <v>-65</v>
      </c>
      <c r="Q97" s="46">
        <v>-18</v>
      </c>
      <c r="R97" s="46">
        <v>0</v>
      </c>
      <c r="S97" s="74">
        <v>0</v>
      </c>
      <c r="U97" s="73">
        <v>-174</v>
      </c>
      <c r="V97" s="74">
        <v>9.2799999999999994</v>
      </c>
      <c r="W97">
        <v>-13</v>
      </c>
      <c r="X97">
        <v>-78</v>
      </c>
      <c r="Y97">
        <v>0</v>
      </c>
      <c r="Z97">
        <v>8.41</v>
      </c>
      <c r="AA97">
        <v>-18</v>
      </c>
      <c r="AB97">
        <v>0.87</v>
      </c>
      <c r="AC97">
        <v>-65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8.31</v>
      </c>
      <c r="M98" s="74">
        <v>0.39</v>
      </c>
      <c r="N98" s="73">
        <v>-26</v>
      </c>
      <c r="O98" s="46">
        <v>-81</v>
      </c>
      <c r="P98" s="46">
        <v>-65</v>
      </c>
      <c r="Q98" s="46">
        <v>-16</v>
      </c>
      <c r="R98" s="46">
        <v>0</v>
      </c>
      <c r="S98" s="74">
        <v>0</v>
      </c>
      <c r="U98" s="73">
        <v>-188</v>
      </c>
      <c r="V98" s="74">
        <v>8.6999999999999993</v>
      </c>
      <c r="W98">
        <v>-26</v>
      </c>
      <c r="X98">
        <v>-81</v>
      </c>
      <c r="Y98">
        <v>0</v>
      </c>
      <c r="Z98">
        <v>8.31</v>
      </c>
      <c r="AA98">
        <v>-16</v>
      </c>
      <c r="AB98">
        <v>0.39</v>
      </c>
      <c r="AC98">
        <v>-65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8.2697500000000007E-2</v>
      </c>
      <c r="I99" s="69">
        <f t="shared" ref="I99:BQ99" si="1">SUM(I3:I98)/4000</f>
        <v>0</v>
      </c>
      <c r="J99" s="69">
        <f t="shared" si="1"/>
        <v>0.121375</v>
      </c>
      <c r="K99" s="69">
        <f t="shared" si="1"/>
        <v>0</v>
      </c>
      <c r="L99" s="69">
        <f t="shared" si="1"/>
        <v>0.11550000000000005</v>
      </c>
      <c r="M99" s="69">
        <f t="shared" si="1"/>
        <v>7.8350000000000017E-3</v>
      </c>
      <c r="N99" s="68">
        <f t="shared" si="1"/>
        <v>-2.927</v>
      </c>
      <c r="O99" s="69">
        <f t="shared" si="1"/>
        <v>-2.2025000000000001</v>
      </c>
      <c r="P99" s="69">
        <f t="shared" si="1"/>
        <v>-1.8142499999999999</v>
      </c>
      <c r="Q99" s="69">
        <f t="shared" si="1"/>
        <v>-0.29100749999999997</v>
      </c>
      <c r="R99" s="69">
        <f t="shared" si="1"/>
        <v>0</v>
      </c>
      <c r="S99" s="70">
        <f t="shared" si="1"/>
        <v>0</v>
      </c>
      <c r="U99" s="68">
        <f t="shared" si="1"/>
        <v>-7.2568824999999997</v>
      </c>
      <c r="V99" s="70">
        <f t="shared" si="1"/>
        <v>0.32740749999999996</v>
      </c>
      <c r="W99">
        <f t="shared" si="1"/>
        <v>-2.8443024999999995</v>
      </c>
      <c r="X99">
        <f t="shared" si="1"/>
        <v>-2.2025000000000001</v>
      </c>
      <c r="Y99">
        <f t="shared" si="1"/>
        <v>-2.2124999999999999E-2</v>
      </c>
      <c r="Z99">
        <f t="shared" si="1"/>
        <v>0.11550000000000005</v>
      </c>
      <c r="AA99">
        <f t="shared" si="1"/>
        <v>-0.29100749999999997</v>
      </c>
      <c r="AB99">
        <f t="shared" si="1"/>
        <v>7.8350000000000017E-3</v>
      </c>
      <c r="AC99">
        <f t="shared" si="1"/>
        <v>-1.6928749999999997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45413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0.68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0.68</v>
      </c>
      <c r="W22">
        <v>0</v>
      </c>
      <c r="X22">
        <v>0.68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0.73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0.73</v>
      </c>
      <c r="W23">
        <v>0</v>
      </c>
      <c r="X23">
        <v>0.73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0.49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0.49</v>
      </c>
      <c r="W24">
        <v>0</v>
      </c>
      <c r="X24">
        <v>0.49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3.26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3.26</v>
      </c>
      <c r="W25">
        <v>0</v>
      </c>
      <c r="X25">
        <v>3.26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2.0299999999999998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2.0299999999999998</v>
      </c>
      <c r="W26">
        <v>0</v>
      </c>
      <c r="X26">
        <v>2.0299999999999998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1.26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1.26</v>
      </c>
      <c r="W27">
        <v>0</v>
      </c>
      <c r="X27">
        <v>1.26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4.45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4.45</v>
      </c>
      <c r="W28">
        <v>0</v>
      </c>
      <c r="X28">
        <v>4.45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3.77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3.77</v>
      </c>
      <c r="W29">
        <v>0</v>
      </c>
      <c r="X29">
        <v>3.77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2.9</v>
      </c>
      <c r="W36">
        <v>0</v>
      </c>
      <c r="X36">
        <v>2.9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4.16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4.16</v>
      </c>
      <c r="W37">
        <v>0</v>
      </c>
      <c r="X37">
        <v>4.16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3.58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3.58</v>
      </c>
      <c r="W38">
        <v>0</v>
      </c>
      <c r="X38">
        <v>3.58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2.9</v>
      </c>
      <c r="W39">
        <v>0</v>
      </c>
      <c r="X39">
        <v>2.9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2.3199999999999998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2.3199999999999998</v>
      </c>
      <c r="W40">
        <v>0</v>
      </c>
      <c r="X40">
        <v>2.3199999999999998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9.67</v>
      </c>
      <c r="L41" s="46">
        <v>0</v>
      </c>
      <c r="M41" s="74">
        <v>2.42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12.09</v>
      </c>
      <c r="W41">
        <v>9.67</v>
      </c>
      <c r="X41">
        <v>2.42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9.67</v>
      </c>
      <c r="L42" s="46">
        <v>0</v>
      </c>
      <c r="M42" s="74">
        <v>0.19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9.86</v>
      </c>
      <c r="W42">
        <v>9.67</v>
      </c>
      <c r="X42">
        <v>0.19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9.67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9.67</v>
      </c>
      <c r="W43">
        <v>9.67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19.34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19.34</v>
      </c>
      <c r="W44">
        <v>19.34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29.01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29.01</v>
      </c>
      <c r="W45">
        <v>29.01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24.18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24.18</v>
      </c>
      <c r="W46">
        <v>24.18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29.02</v>
      </c>
      <c r="L47" s="46">
        <v>0</v>
      </c>
      <c r="M47" s="74">
        <v>1.06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30.08</v>
      </c>
      <c r="W47">
        <v>29.02</v>
      </c>
      <c r="X47">
        <v>1.06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29.01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29.01</v>
      </c>
      <c r="W48">
        <v>29.01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33.85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33.85</v>
      </c>
      <c r="W49">
        <v>33.85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33.85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33.85</v>
      </c>
      <c r="W50">
        <v>33.85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33.85</v>
      </c>
      <c r="L51" s="46">
        <v>0</v>
      </c>
      <c r="M51" s="74">
        <v>0.39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34.24</v>
      </c>
      <c r="W51">
        <v>33.85</v>
      </c>
      <c r="X51">
        <v>0.39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33.85</v>
      </c>
      <c r="L52" s="46">
        <v>0</v>
      </c>
      <c r="M52" s="74">
        <v>3.19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37.04</v>
      </c>
      <c r="W52">
        <v>33.85</v>
      </c>
      <c r="X52">
        <v>3.19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33.85</v>
      </c>
      <c r="L53" s="46">
        <v>0</v>
      </c>
      <c r="M53" s="74">
        <v>3.77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37.619999999999997</v>
      </c>
      <c r="W53">
        <v>33.85</v>
      </c>
      <c r="X53">
        <v>3.77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33.85</v>
      </c>
      <c r="L54" s="46">
        <v>0</v>
      </c>
      <c r="M54" s="74">
        <v>2.5099999999999998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36.36</v>
      </c>
      <c r="W54">
        <v>33.85</v>
      </c>
      <c r="X54">
        <v>2.5099999999999998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33.85</v>
      </c>
      <c r="L55" s="46">
        <v>0</v>
      </c>
      <c r="M55" s="74">
        <v>5.51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39.36</v>
      </c>
      <c r="W55">
        <v>33.85</v>
      </c>
      <c r="X55">
        <v>5.51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33.85</v>
      </c>
      <c r="L56" s="46">
        <v>0</v>
      </c>
      <c r="M56" s="74">
        <v>2.61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36.46</v>
      </c>
      <c r="W56">
        <v>33.85</v>
      </c>
      <c r="X56">
        <v>2.61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38.68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38.68</v>
      </c>
      <c r="W57">
        <v>38.68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38.68</v>
      </c>
      <c r="L58" s="46">
        <v>0</v>
      </c>
      <c r="M58" s="74">
        <v>1.26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39.94</v>
      </c>
      <c r="W58">
        <v>38.68</v>
      </c>
      <c r="X58">
        <v>1.26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38.69</v>
      </c>
      <c r="L59" s="46">
        <v>0</v>
      </c>
      <c r="M59" s="74">
        <v>2.9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41.59</v>
      </c>
      <c r="W59">
        <v>38.69</v>
      </c>
      <c r="X59">
        <v>2.9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38.68</v>
      </c>
      <c r="L60" s="46">
        <v>0</v>
      </c>
      <c r="M60" s="74">
        <v>4.45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43.13</v>
      </c>
      <c r="W60">
        <v>38.68</v>
      </c>
      <c r="X60">
        <v>4.45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38.69</v>
      </c>
      <c r="L61" s="46">
        <v>0</v>
      </c>
      <c r="M61" s="74">
        <v>6.67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45.36</v>
      </c>
      <c r="W61">
        <v>38.69</v>
      </c>
      <c r="X61">
        <v>6.67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38.69</v>
      </c>
      <c r="L62" s="46">
        <v>0</v>
      </c>
      <c r="M62" s="74">
        <v>3.77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42.46</v>
      </c>
      <c r="W62">
        <v>38.69</v>
      </c>
      <c r="X62">
        <v>3.77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38.69</v>
      </c>
      <c r="L63" s="46">
        <v>0</v>
      </c>
      <c r="M63" s="74">
        <v>2.5099999999999998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41.2</v>
      </c>
      <c r="W63">
        <v>38.69</v>
      </c>
      <c r="X63">
        <v>2.5099999999999998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38.69</v>
      </c>
      <c r="L64" s="46">
        <v>0</v>
      </c>
      <c r="M64" s="74">
        <v>3.48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42.17</v>
      </c>
      <c r="W64">
        <v>38.69</v>
      </c>
      <c r="X64">
        <v>3.48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38.69</v>
      </c>
      <c r="L65" s="46">
        <v>0</v>
      </c>
      <c r="M65" s="74">
        <v>2.9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41.59</v>
      </c>
      <c r="W65">
        <v>38.69</v>
      </c>
      <c r="X65">
        <v>2.9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38.68</v>
      </c>
      <c r="L66" s="46">
        <v>0</v>
      </c>
      <c r="M66" s="74">
        <v>0.28999999999999998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38.97</v>
      </c>
      <c r="W66">
        <v>38.68</v>
      </c>
      <c r="X66">
        <v>0.28999999999999998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38.69</v>
      </c>
      <c r="L67" s="46">
        <v>0</v>
      </c>
      <c r="M67" s="74">
        <v>1.06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39.75</v>
      </c>
      <c r="W67">
        <v>38.69</v>
      </c>
      <c r="X67">
        <v>1.06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38.69</v>
      </c>
      <c r="L68" s="46">
        <v>0</v>
      </c>
      <c r="M68" s="74">
        <v>1.06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39.75</v>
      </c>
      <c r="W68">
        <v>38.69</v>
      </c>
      <c r="X68">
        <v>1.06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38.68</v>
      </c>
      <c r="L69" s="46">
        <v>0</v>
      </c>
      <c r="M69" s="74">
        <v>1.55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40.229999999999997</v>
      </c>
      <c r="W69">
        <v>38.68</v>
      </c>
      <c r="X69">
        <v>1.55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38.68</v>
      </c>
      <c r="L70" s="46">
        <v>0</v>
      </c>
      <c r="M70" s="74">
        <v>4.74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43.42</v>
      </c>
      <c r="W70">
        <v>38.68</v>
      </c>
      <c r="X70">
        <v>4.74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67.7</v>
      </c>
      <c r="L71" s="46">
        <v>0</v>
      </c>
      <c r="M71" s="74">
        <v>5.22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72.92</v>
      </c>
      <c r="W71">
        <v>67.7</v>
      </c>
      <c r="X71">
        <v>5.22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67.69</v>
      </c>
      <c r="L72" s="46">
        <v>0</v>
      </c>
      <c r="M72" s="74">
        <v>5.42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73.11</v>
      </c>
      <c r="W72">
        <v>67.69</v>
      </c>
      <c r="X72">
        <v>5.42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48.36</v>
      </c>
      <c r="L73" s="46">
        <v>0</v>
      </c>
      <c r="M73" s="74">
        <v>5.51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53.87</v>
      </c>
      <c r="W73">
        <v>48.36</v>
      </c>
      <c r="X73">
        <v>5.51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33.85</v>
      </c>
      <c r="L74" s="46">
        <v>0</v>
      </c>
      <c r="M74" s="74">
        <v>5.03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38.880000000000003</v>
      </c>
      <c r="W74">
        <v>33.85</v>
      </c>
      <c r="X74">
        <v>5.03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24.18</v>
      </c>
      <c r="L75" s="46">
        <v>0</v>
      </c>
      <c r="M75" s="74">
        <v>9.48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33.659999999999997</v>
      </c>
      <c r="W75">
        <v>24.18</v>
      </c>
      <c r="X75">
        <v>9.48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9.67</v>
      </c>
      <c r="L76" s="46">
        <v>0</v>
      </c>
      <c r="M76" s="74">
        <v>3.58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13.25</v>
      </c>
      <c r="W76">
        <v>9.67</v>
      </c>
      <c r="X76">
        <v>3.58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4.84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4.84</v>
      </c>
      <c r="W77">
        <v>0</v>
      </c>
      <c r="X77">
        <v>4.84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4.16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4.16</v>
      </c>
      <c r="W78">
        <v>0</v>
      </c>
      <c r="X78">
        <v>4.16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1.28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1.28</v>
      </c>
      <c r="W79">
        <v>0</v>
      </c>
      <c r="X79">
        <v>1.28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1.46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1.46</v>
      </c>
      <c r="W80">
        <v>0</v>
      </c>
      <c r="X80">
        <v>1.46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0.44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0.44</v>
      </c>
      <c r="W81">
        <v>0</v>
      </c>
      <c r="X81">
        <v>0.44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0.82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0.82</v>
      </c>
      <c r="W82">
        <v>0</v>
      </c>
      <c r="X82">
        <v>0.82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0.8</v>
      </c>
      <c r="W83">
        <v>0</v>
      </c>
      <c r="X83">
        <v>0.8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0.7</v>
      </c>
      <c r="W84">
        <v>0</v>
      </c>
      <c r="X84">
        <v>0.7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0.69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0.69</v>
      </c>
      <c r="W85">
        <v>0</v>
      </c>
      <c r="X85">
        <v>0.69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0.79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0.79</v>
      </c>
      <c r="W86">
        <v>0</v>
      </c>
      <c r="X86">
        <v>0.79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0.51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0.51</v>
      </c>
      <c r="W87">
        <v>0</v>
      </c>
      <c r="X87">
        <v>0.51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0.31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0.31</v>
      </c>
      <c r="W88">
        <v>0</v>
      </c>
      <c r="X88">
        <v>0.31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0.26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0.26</v>
      </c>
      <c r="W89">
        <v>0</v>
      </c>
      <c r="X89">
        <v>0.26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0.15</v>
      </c>
      <c r="W90">
        <v>0</v>
      </c>
      <c r="X90">
        <v>0.15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0.25</v>
      </c>
      <c r="W91">
        <v>0</v>
      </c>
      <c r="X91">
        <v>0.25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0.21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0.21</v>
      </c>
      <c r="W92">
        <v>0</v>
      </c>
      <c r="X92">
        <v>0.21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0.25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0.25</v>
      </c>
      <c r="W93">
        <v>0</v>
      </c>
      <c r="X93">
        <v>0.25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0.12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0.12</v>
      </c>
      <c r="W94">
        <v>0</v>
      </c>
      <c r="X94">
        <v>0.12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0.09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0.09</v>
      </c>
      <c r="W95">
        <v>0</v>
      </c>
      <c r="X95">
        <v>0.09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0.06</v>
      </c>
      <c r="W96">
        <v>0</v>
      </c>
      <c r="X96">
        <v>0.06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0.06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0.06</v>
      </c>
      <c r="W97">
        <v>0</v>
      </c>
      <c r="X97">
        <v>0.06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0.01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0.01</v>
      </c>
      <c r="W98">
        <v>0</v>
      </c>
      <c r="X98">
        <v>0.01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0.30585500000000004</v>
      </c>
      <c r="L99" s="69">
        <f t="shared" si="1"/>
        <v>0</v>
      </c>
      <c r="M99" s="69">
        <f t="shared" si="1"/>
        <v>3.5830000000000001E-2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0.34168500000000002</v>
      </c>
      <c r="W99">
        <f t="shared" si="1"/>
        <v>0.30585500000000004</v>
      </c>
      <c r="X99">
        <f t="shared" si="1"/>
        <v>3.5830000000000001E-2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45413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45413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8.7612000000000005</v>
      </c>
      <c r="E3">
        <f>GT_NG!P3</f>
        <v>13.645938708717646</v>
      </c>
      <c r="F3">
        <f>GT_Spot!P3</f>
        <v>0</v>
      </c>
      <c r="G3">
        <f>PPCL_NG!P3</f>
        <v>43.682836547827776</v>
      </c>
      <c r="H3">
        <f>PPCL_Spot!P3</f>
        <v>0</v>
      </c>
      <c r="I3">
        <f>Bawana_NG!P3</f>
        <v>102.20600757782898</v>
      </c>
      <c r="J3">
        <f>Bawana_RLNG!P3</f>
        <v>0</v>
      </c>
      <c r="K3">
        <f>Bawana_Spot!P3</f>
        <v>258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1195.4881287772262</v>
      </c>
      <c r="P3" s="36">
        <v>118.60096614494078</v>
      </c>
      <c r="Q3" s="36">
        <v>38.31560751948647</v>
      </c>
      <c r="R3" s="38">
        <v>0</v>
      </c>
      <c r="S3" s="38">
        <v>0</v>
      </c>
      <c r="T3" s="37">
        <f>SUMPRODUCT(LTA!J3:AN3,LTA!J$101:AN$101,LTA!J$103:AN$103)</f>
        <v>88.34</v>
      </c>
      <c r="U3" s="37">
        <f>SUMPRODUCT(LTA!J3:AN3,LTA!J$102:AN$102,LTA!J$103:AN$103)</f>
        <v>128.05000000000001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307.22000000000003</v>
      </c>
      <c r="AB3" s="75">
        <f>-STOA!N3</f>
        <v>0</v>
      </c>
      <c r="AC3">
        <f>SUMIF(B3:AB3,"&gt;0")*$AC$2-SUMIF(B3:AB3,"&lt;0")*($AC$2/(1-$AC$2))+SUMIF(AI3:AR3,"&gt;0")*$AC$2-SUMIF(AI3:AR3,"&lt;0")*($AC$2/(1-$AC$2))</f>
        <v>21.143766351720004</v>
      </c>
      <c r="AD3">
        <f>SUM(B3:AB3,AI3:AV3)-AC3</f>
        <v>2068.1669189243075</v>
      </c>
      <c r="AE3">
        <f>'IDT-1'!B3</f>
        <v>0</v>
      </c>
      <c r="AF3" s="24"/>
      <c r="AG3">
        <f>SUM(AD3:AF3)</f>
        <v>2068.1669189243075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-213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7.5096000000000007</v>
      </c>
      <c r="E4">
        <f>GT_NG!P4</f>
        <v>13.645938708717646</v>
      </c>
      <c r="F4">
        <f>GT_Spot!P4</f>
        <v>0</v>
      </c>
      <c r="G4">
        <f>PPCL_NG!P4</f>
        <v>43.682836547827776</v>
      </c>
      <c r="H4">
        <f>PPCL_Spot!P4</f>
        <v>0</v>
      </c>
      <c r="I4">
        <f>Bawana_NG!P4</f>
        <v>102.20600757782898</v>
      </c>
      <c r="J4">
        <f>Bawana_RLNG!P4</f>
        <v>0</v>
      </c>
      <c r="K4">
        <f>Bawana_Spot!P4</f>
        <v>233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1188.0457211039786</v>
      </c>
      <c r="P4" s="36">
        <v>118.60096614494078</v>
      </c>
      <c r="Q4" s="36">
        <v>38.31560751948647</v>
      </c>
      <c r="R4" s="38">
        <v>0</v>
      </c>
      <c r="S4" s="38">
        <v>0</v>
      </c>
      <c r="T4" s="37">
        <f>SUMPRODUCT(LTA!J4:AN4,LTA!J$101:AN$101,LTA!J$103:AN$103)</f>
        <v>88.34</v>
      </c>
      <c r="U4" s="37">
        <f>SUMPRODUCT(LTA!J4:AN4,LTA!J$102:AN$102,LTA!J$103:AN$103)</f>
        <v>128.05000000000001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307.22000000000003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20.860736687264726</v>
      </c>
      <c r="AD4">
        <f t="shared" ref="AD4:AD67" si="1">SUM(B4:AB4,AI4:AV4)-AC4</f>
        <v>2034.7559409155156</v>
      </c>
      <c r="AE4">
        <f>'IDT-1'!B4</f>
        <v>0</v>
      </c>
      <c r="AF4" s="24"/>
      <c r="AG4">
        <f t="shared" ref="AG4:AG67" si="2">SUM(AD4:AF4)</f>
        <v>2034.7559409155156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-213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5.8407999999999989</v>
      </c>
      <c r="E5">
        <f>GT_NG!P5</f>
        <v>13.645938708717646</v>
      </c>
      <c r="F5">
        <f>GT_Spot!P5</f>
        <v>0</v>
      </c>
      <c r="G5">
        <f>PPCL_NG!P5</f>
        <v>43.682836547827776</v>
      </c>
      <c r="H5">
        <f>PPCL_Spot!P5</f>
        <v>0</v>
      </c>
      <c r="I5">
        <f>Bawana_NG!P5</f>
        <v>102.20600757782898</v>
      </c>
      <c r="J5">
        <f>Bawana_RLNG!P5</f>
        <v>0</v>
      </c>
      <c r="K5">
        <f>Bawana_Spot!P5</f>
        <v>204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1180.7690961090129</v>
      </c>
      <c r="P5" s="36">
        <v>118.60096614494078</v>
      </c>
      <c r="Q5" s="36">
        <v>38.31560751948647</v>
      </c>
      <c r="R5" s="38">
        <v>0</v>
      </c>
      <c r="S5" s="38">
        <v>0</v>
      </c>
      <c r="T5" s="37">
        <f>SUMPRODUCT(LTA!J5:AN5,LTA!J$101:AN$101,LTA!J$103:AN$103)</f>
        <v>87.34</v>
      </c>
      <c r="U5" s="37">
        <f>SUMPRODUCT(LTA!J5:AN5,LTA!J$102:AN$102,LTA!J$103:AN$103)</f>
        <v>128.05000000000001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307.22000000000003</v>
      </c>
      <c r="AB5" s="75">
        <f>-STOA!N5</f>
        <v>0</v>
      </c>
      <c r="AC5">
        <f t="shared" si="0"/>
        <v>20.398056593708784</v>
      </c>
      <c r="AD5">
        <f t="shared" si="1"/>
        <v>2012.2731960141057</v>
      </c>
      <c r="AE5">
        <f>'IDT-1'!B5</f>
        <v>0</v>
      </c>
      <c r="AF5" s="24"/>
      <c r="AG5">
        <f t="shared" si="2"/>
        <v>2012.2731960141057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-197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5.4236000000000004</v>
      </c>
      <c r="E6">
        <f>GT_NG!P6</f>
        <v>13.645938708717646</v>
      </c>
      <c r="F6">
        <f>GT_Spot!P6</f>
        <v>0</v>
      </c>
      <c r="G6">
        <f>PPCL_NG!P6</f>
        <v>43.682836547827776</v>
      </c>
      <c r="H6">
        <f>PPCL_Spot!P6</f>
        <v>0</v>
      </c>
      <c r="I6">
        <f>Bawana_NG!P6</f>
        <v>102.20600757782898</v>
      </c>
      <c r="J6">
        <f>Bawana_RLNG!P6</f>
        <v>0</v>
      </c>
      <c r="K6">
        <f>Bawana_Spot!P6</f>
        <v>183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1174.2800940138634</v>
      </c>
      <c r="P6" s="36">
        <v>118.60096614494078</v>
      </c>
      <c r="Q6" s="36">
        <v>38.31560751948647</v>
      </c>
      <c r="R6" s="38">
        <v>0</v>
      </c>
      <c r="S6" s="38">
        <v>0</v>
      </c>
      <c r="T6" s="37">
        <f>SUMPRODUCT(LTA!J6:AN6,LTA!J$101:AN$101,LTA!J$103:AN$103)</f>
        <v>86.01</v>
      </c>
      <c r="U6" s="37">
        <f>SUMPRODUCT(LTA!J6:AN6,LTA!J$102:AN$102,LTA!J$103:AN$103)</f>
        <v>128.05000000000001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307.22000000000003</v>
      </c>
      <c r="AB6" s="75">
        <f>-STOA!N6</f>
        <v>0</v>
      </c>
      <c r="AC6">
        <f t="shared" si="0"/>
        <v>20.118587865209975</v>
      </c>
      <c r="AD6">
        <f t="shared" si="1"/>
        <v>1987.316462647455</v>
      </c>
      <c r="AE6">
        <f>'IDT-1'!B6</f>
        <v>0</v>
      </c>
      <c r="AF6" s="24"/>
      <c r="AG6">
        <f t="shared" si="2"/>
        <v>1987.316462647455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-193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5.6322000000000001</v>
      </c>
      <c r="E7">
        <f>GT_NG!P7</f>
        <v>13.645938708717646</v>
      </c>
      <c r="F7">
        <f>GT_Spot!P7</f>
        <v>0</v>
      </c>
      <c r="G7">
        <f>PPCL_NG!P7</f>
        <v>43.682836547827776</v>
      </c>
      <c r="H7">
        <f>PPCL_Spot!P7</f>
        <v>0</v>
      </c>
      <c r="I7">
        <f>Bawana_NG!P7</f>
        <v>102.20600757782898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1173.5928018228831</v>
      </c>
      <c r="P7" s="36">
        <v>118.60096614494078</v>
      </c>
      <c r="Q7" s="36">
        <v>38.31560751948647</v>
      </c>
      <c r="R7" s="38">
        <v>0</v>
      </c>
      <c r="S7" s="38">
        <v>0</v>
      </c>
      <c r="T7" s="37">
        <f>SUMPRODUCT(LTA!J7:AN7,LTA!J$101:AN$101,LTA!J$103:AN$103)</f>
        <v>83.34</v>
      </c>
      <c r="U7" s="37">
        <f>SUMPRODUCT(LTA!J7:AN7,LTA!J$102:AN$102,LTA!J$103:AN$103)</f>
        <v>128.05000000000001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307.22000000000003</v>
      </c>
      <c r="AB7" s="75">
        <f>-STOA!N7</f>
        <v>0</v>
      </c>
      <c r="AC7">
        <f t="shared" si="0"/>
        <v>20.492631468796866</v>
      </c>
      <c r="AD7">
        <f t="shared" si="1"/>
        <v>1870.7937268528881</v>
      </c>
      <c r="AE7">
        <f>'IDT-1'!B7</f>
        <v>0</v>
      </c>
      <c r="AF7" s="24"/>
      <c r="AG7">
        <f t="shared" si="2"/>
        <v>1870.7937268528881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-273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7.5096000000000007</v>
      </c>
      <c r="E8">
        <f>GT_NG!P8</f>
        <v>13.645938708717646</v>
      </c>
      <c r="F8">
        <f>GT_Spot!P8</f>
        <v>0</v>
      </c>
      <c r="G8">
        <f>PPCL_NG!P8</f>
        <v>43.682836547827776</v>
      </c>
      <c r="H8">
        <f>PPCL_Spot!P8</f>
        <v>0</v>
      </c>
      <c r="I8">
        <f>Bawana_NG!P8</f>
        <v>102.20600757782898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1173.5928018228831</v>
      </c>
      <c r="P8" s="36">
        <v>118.60096614494078</v>
      </c>
      <c r="Q8" s="36">
        <v>38.31560751948647</v>
      </c>
      <c r="R8" s="38">
        <v>0</v>
      </c>
      <c r="S8" s="38">
        <v>0</v>
      </c>
      <c r="T8" s="37">
        <f>SUMPRODUCT(LTA!J8:AN8,LTA!J$101:AN$101,LTA!J$103:AN$103)</f>
        <v>83.34</v>
      </c>
      <c r="U8" s="37">
        <f>SUMPRODUCT(LTA!J8:AN8,LTA!J$102:AN$102,LTA!J$103:AN$103)</f>
        <v>127.25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307.22000000000003</v>
      </c>
      <c r="AB8" s="75">
        <f>-STOA!N8</f>
        <v>0</v>
      </c>
      <c r="AC8">
        <f t="shared" si="0"/>
        <v>20.755816360543534</v>
      </c>
      <c r="AD8">
        <f t="shared" si="1"/>
        <v>1841.607941961141</v>
      </c>
      <c r="AE8">
        <f>'IDT-1'!B8</f>
        <v>0</v>
      </c>
      <c r="AF8" s="24"/>
      <c r="AG8">
        <f t="shared" si="2"/>
        <v>1841.607941961141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-303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11.0558</v>
      </c>
      <c r="E9">
        <f>GT_NG!P9</f>
        <v>13.650609402205456</v>
      </c>
      <c r="F9">
        <f>GT_Spot!P9</f>
        <v>0</v>
      </c>
      <c r="G9">
        <f>PPCL_NG!P9</f>
        <v>43.682836547827776</v>
      </c>
      <c r="H9">
        <f>PPCL_Spot!P9</f>
        <v>0</v>
      </c>
      <c r="I9">
        <f>Bawana_NG!P9</f>
        <v>102.20600757782898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1097.6684031352745</v>
      </c>
      <c r="P9" s="36">
        <v>118.60096614494078</v>
      </c>
      <c r="Q9" s="36">
        <v>38.31560751948647</v>
      </c>
      <c r="R9" s="38">
        <v>0</v>
      </c>
      <c r="S9" s="38">
        <v>0</v>
      </c>
      <c r="T9" s="37">
        <f>SUMPRODUCT(LTA!J9:AN9,LTA!J$101:AN$101,LTA!J$103:AN$103)</f>
        <v>89.33</v>
      </c>
      <c r="U9" s="37">
        <f>SUMPRODUCT(LTA!J9:AN9,LTA!J$102:AN$102,LTA!J$103:AN$103)</f>
        <v>127.25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307.22000000000003</v>
      </c>
      <c r="AB9" s="75">
        <f>-STOA!N9</f>
        <v>0</v>
      </c>
      <c r="AC9">
        <f t="shared" si="0"/>
        <v>20.028771570895142</v>
      </c>
      <c r="AD9">
        <f t="shared" si="1"/>
        <v>1795.9514587566687</v>
      </c>
      <c r="AE9">
        <f>'IDT-1'!B9</f>
        <v>0</v>
      </c>
      <c r="AF9" s="24"/>
      <c r="AG9">
        <f t="shared" si="2"/>
        <v>1795.9514587566687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-283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11.0558</v>
      </c>
      <c r="E10">
        <f>GT_NG!P10</f>
        <v>13.650609402205456</v>
      </c>
      <c r="F10">
        <f>GT_Spot!P10</f>
        <v>0</v>
      </c>
      <c r="G10">
        <f>PPCL_NG!P10</f>
        <v>43.682836547827776</v>
      </c>
      <c r="H10">
        <f>PPCL_Spot!P10</f>
        <v>0</v>
      </c>
      <c r="I10">
        <f>Bawana_NG!P10</f>
        <v>102.20600757782898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940.92139788178497</v>
      </c>
      <c r="P10" s="36">
        <v>118.60096614494078</v>
      </c>
      <c r="Q10" s="36">
        <v>38.31560751948647</v>
      </c>
      <c r="R10" s="38">
        <v>0</v>
      </c>
      <c r="S10" s="38">
        <v>0</v>
      </c>
      <c r="T10" s="37">
        <f>SUMPRODUCT(LTA!J10:AN10,LTA!J$101:AN$101,LTA!J$103:AN$103)</f>
        <v>89.99</v>
      </c>
      <c r="U10" s="37">
        <f>SUMPRODUCT(LTA!J10:AN10,LTA!J$102:AN$102,LTA!J$103:AN$103)</f>
        <v>126.25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307.22000000000003</v>
      </c>
      <c r="AB10" s="75">
        <f>-STOA!N10</f>
        <v>0</v>
      </c>
      <c r="AC10">
        <f t="shared" si="0"/>
        <v>18.344980944595598</v>
      </c>
      <c r="AD10">
        <f t="shared" si="1"/>
        <v>1683.5482441294789</v>
      </c>
      <c r="AE10">
        <f>'IDT-1'!B10</f>
        <v>0</v>
      </c>
      <c r="AF10" s="24"/>
      <c r="AG10">
        <f t="shared" si="2"/>
        <v>1683.5482441294789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-240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11.0558</v>
      </c>
      <c r="E11">
        <f>GT_NG!P11</f>
        <v>14.056877539175856</v>
      </c>
      <c r="F11">
        <f>GT_Spot!P11</f>
        <v>0</v>
      </c>
      <c r="G11">
        <f>PPCL_NG!P11</f>
        <v>43.682836547827776</v>
      </c>
      <c r="H11">
        <f>PPCL_Spot!P11</f>
        <v>0</v>
      </c>
      <c r="I11">
        <f>Bawana_NG!P11</f>
        <v>102.20600757782898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933.30207704647978</v>
      </c>
      <c r="P11" s="36">
        <v>118.60096614494078</v>
      </c>
      <c r="Q11" s="36">
        <v>38.31560751948647</v>
      </c>
      <c r="R11" s="38">
        <v>0</v>
      </c>
      <c r="S11" s="38">
        <v>0</v>
      </c>
      <c r="T11" s="37">
        <f>SUMPRODUCT(LTA!J11:AN11,LTA!J$101:AN$101,LTA!J$103:AN$103)</f>
        <v>89.99</v>
      </c>
      <c r="U11" s="37">
        <f>SUMPRODUCT(LTA!J11:AN11,LTA!J$102:AN$102,LTA!J$103:AN$103)</f>
        <v>125.75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307.22000000000003</v>
      </c>
      <c r="AB11" s="75">
        <f>-STOA!N11</f>
        <v>0</v>
      </c>
      <c r="AC11">
        <f t="shared" si="0"/>
        <v>17.695681418912244</v>
      </c>
      <c r="AD11">
        <f t="shared" si="1"/>
        <v>1745.4844909568274</v>
      </c>
      <c r="AE11">
        <f>'IDT-1'!B11</f>
        <v>0</v>
      </c>
      <c r="AF11" s="24"/>
      <c r="AG11">
        <f t="shared" si="2"/>
        <v>1745.4844909568274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-171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11.0558</v>
      </c>
      <c r="E12">
        <f>GT_NG!P12</f>
        <v>14.056877539175856</v>
      </c>
      <c r="F12">
        <f>GT_Spot!P12</f>
        <v>0</v>
      </c>
      <c r="G12">
        <f>PPCL_NG!P12</f>
        <v>43.682836547827776</v>
      </c>
      <c r="H12">
        <f>PPCL_Spot!P12</f>
        <v>0</v>
      </c>
      <c r="I12">
        <f>Bawana_NG!P12</f>
        <v>102.20600757782898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933.30207704647978</v>
      </c>
      <c r="P12" s="36">
        <v>118.60096614494078</v>
      </c>
      <c r="Q12" s="36">
        <v>38.31560751948647</v>
      </c>
      <c r="R12" s="38">
        <v>0</v>
      </c>
      <c r="S12" s="38">
        <v>0</v>
      </c>
      <c r="T12" s="37">
        <f>SUMPRODUCT(LTA!J12:AN12,LTA!J$101:AN$101,LTA!J$103:AN$103)</f>
        <v>89.66</v>
      </c>
      <c r="U12" s="37">
        <f>SUMPRODUCT(LTA!J12:AN12,LTA!J$102:AN$102,LTA!J$103:AN$103)</f>
        <v>124.25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307.22000000000003</v>
      </c>
      <c r="AB12" s="75">
        <f>-STOA!N12</f>
        <v>0</v>
      </c>
      <c r="AC12">
        <f t="shared" si="0"/>
        <v>17.875146046584693</v>
      </c>
      <c r="AD12">
        <f t="shared" si="1"/>
        <v>1720.4750263291551</v>
      </c>
      <c r="AE12">
        <f>'IDT-1'!B12</f>
        <v>0</v>
      </c>
      <c r="AF12" s="24"/>
      <c r="AG12">
        <f t="shared" si="2"/>
        <v>1720.4750263291551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-194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11.0558</v>
      </c>
      <c r="E13">
        <f>GT_NG!P13</f>
        <v>14.056877539175856</v>
      </c>
      <c r="F13">
        <f>GT_Spot!P13</f>
        <v>0</v>
      </c>
      <c r="G13">
        <f>PPCL_NG!P13</f>
        <v>43.682836547827776</v>
      </c>
      <c r="H13">
        <f>PPCL_Spot!P13</f>
        <v>0</v>
      </c>
      <c r="I13">
        <f>Bawana_NG!P13</f>
        <v>133.60535124038827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933.30207704647978</v>
      </c>
      <c r="P13" s="36">
        <v>118.60096614494078</v>
      </c>
      <c r="Q13" s="36">
        <v>38.31560751948647</v>
      </c>
      <c r="R13" s="38">
        <v>0</v>
      </c>
      <c r="S13" s="38">
        <v>0</v>
      </c>
      <c r="T13" s="37">
        <f>SUMPRODUCT(LTA!J13:AN13,LTA!J$101:AN$101,LTA!J$103:AN$103)</f>
        <v>89.33</v>
      </c>
      <c r="U13" s="37">
        <f>SUMPRODUCT(LTA!J13:AN13,LTA!J$102:AN$102,LTA!J$103:AN$103)</f>
        <v>122.24000000000001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307.22000000000003</v>
      </c>
      <c r="AB13" s="75">
        <f>-STOA!N13</f>
        <v>0</v>
      </c>
      <c r="AC13">
        <f t="shared" si="0"/>
        <v>17.86510980160352</v>
      </c>
      <c r="AD13">
        <f t="shared" si="1"/>
        <v>1779.5444062366955</v>
      </c>
      <c r="AE13">
        <f>'IDT-1'!B13</f>
        <v>0</v>
      </c>
      <c r="AF13" s="24"/>
      <c r="AG13">
        <f t="shared" si="2"/>
        <v>1779.5444062366955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-164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11.0558</v>
      </c>
      <c r="E14">
        <f>GT_NG!P14</f>
        <v>14.056877539175856</v>
      </c>
      <c r="F14">
        <f>GT_Spot!P14</f>
        <v>0</v>
      </c>
      <c r="G14">
        <f>PPCL_NG!P14</f>
        <v>43.682836547827776</v>
      </c>
      <c r="H14">
        <f>PPCL_Spot!P14</f>
        <v>0</v>
      </c>
      <c r="I14">
        <f>Bawana_NG!P14</f>
        <v>133.60535124038827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933.30207704647978</v>
      </c>
      <c r="P14" s="36">
        <v>118.60096614494078</v>
      </c>
      <c r="Q14" s="36">
        <v>38.31560751948647</v>
      </c>
      <c r="R14" s="38">
        <v>0</v>
      </c>
      <c r="S14" s="38">
        <v>0</v>
      </c>
      <c r="T14" s="37">
        <f>SUMPRODUCT(LTA!J14:AN14,LTA!J$101:AN$101,LTA!J$103:AN$103)</f>
        <v>88.66</v>
      </c>
      <c r="U14" s="37">
        <f>SUMPRODUCT(LTA!J14:AN14,LTA!J$102:AN$102,LTA!J$103:AN$103)</f>
        <v>121.24000000000001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307.22000000000003</v>
      </c>
      <c r="AB14" s="75">
        <f>-STOA!N14</f>
        <v>0</v>
      </c>
      <c r="AC14">
        <f t="shared" si="0"/>
        <v>18.130630006524857</v>
      </c>
      <c r="AD14">
        <f t="shared" si="1"/>
        <v>1744.6088860317743</v>
      </c>
      <c r="AE14">
        <f>'IDT-1'!B14</f>
        <v>0</v>
      </c>
      <c r="AF14" s="24"/>
      <c r="AG14">
        <f t="shared" si="2"/>
        <v>1744.6088860317743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-197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11.0558</v>
      </c>
      <c r="E15">
        <f>GT_NG!P15</f>
        <v>14.052067836953288</v>
      </c>
      <c r="F15">
        <f>GT_Spot!P15</f>
        <v>0</v>
      </c>
      <c r="G15">
        <f>PPCL_NG!P15</f>
        <v>43.682836547827776</v>
      </c>
      <c r="H15">
        <f>PPCL_Spot!P15</f>
        <v>0</v>
      </c>
      <c r="I15">
        <f>Bawana_NG!P15</f>
        <v>133.60535124038827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921.62933074406817</v>
      </c>
      <c r="P15" s="36">
        <v>113.70566951024449</v>
      </c>
      <c r="Q15" s="36">
        <v>36.65</v>
      </c>
      <c r="R15" s="38">
        <v>0</v>
      </c>
      <c r="S15" s="38">
        <v>0</v>
      </c>
      <c r="T15" s="37">
        <f>SUMPRODUCT(LTA!J15:AN15,LTA!J$101:AN$101,LTA!J$103:AN$103)</f>
        <v>85.33</v>
      </c>
      <c r="U15" s="37">
        <f>SUMPRODUCT(LTA!J15:AN15,LTA!J$102:AN$102,LTA!J$103:AN$103)</f>
        <v>126.74000000000001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307.07</v>
      </c>
      <c r="AB15" s="75">
        <f>-STOA!N15</f>
        <v>0</v>
      </c>
      <c r="AC15">
        <f t="shared" si="0"/>
        <v>17.892741048492123</v>
      </c>
      <c r="AD15">
        <f t="shared" si="1"/>
        <v>1740.6283148309897</v>
      </c>
      <c r="AE15">
        <f>'IDT-1'!B15</f>
        <v>0</v>
      </c>
      <c r="AF15" s="24"/>
      <c r="AG15">
        <f t="shared" si="2"/>
        <v>1740.6283148309897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-185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11.0558</v>
      </c>
      <c r="E16">
        <f>GT_NG!P16</f>
        <v>13.645938708717646</v>
      </c>
      <c r="F16">
        <f>GT_Spot!P16</f>
        <v>0</v>
      </c>
      <c r="G16">
        <f>PPCL_NG!P16</f>
        <v>43.682836547827776</v>
      </c>
      <c r="H16">
        <f>PPCL_Spot!P16</f>
        <v>0</v>
      </c>
      <c r="I16">
        <f>Bawana_NG!P16</f>
        <v>133.60535124038827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921.40983100839537</v>
      </c>
      <c r="P16" s="36">
        <v>113.70566951024449</v>
      </c>
      <c r="Q16" s="36">
        <v>14.507712438909032</v>
      </c>
      <c r="R16" s="38">
        <v>0</v>
      </c>
      <c r="S16" s="38">
        <v>0</v>
      </c>
      <c r="T16" s="37">
        <f>SUMPRODUCT(LTA!J16:AN16,LTA!J$101:AN$101,LTA!J$103:AN$103)</f>
        <v>84.99</v>
      </c>
      <c r="U16" s="37">
        <f>SUMPRODUCT(LTA!J16:AN16,LTA!J$102:AN$102,LTA!J$103:AN$103)</f>
        <v>114.74000000000001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307.07</v>
      </c>
      <c r="AB16" s="75">
        <f>-STOA!N16</f>
        <v>0</v>
      </c>
      <c r="AC16">
        <f t="shared" si="0"/>
        <v>17.487709500098571</v>
      </c>
      <c r="AD16">
        <f t="shared" si="1"/>
        <v>1718.9254299543838</v>
      </c>
      <c r="AE16">
        <f>'IDT-1'!B16</f>
        <v>0</v>
      </c>
      <c r="AF16" s="24"/>
      <c r="AG16">
        <f t="shared" si="2"/>
        <v>1718.9254299543838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-172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11.0558</v>
      </c>
      <c r="E17">
        <f>GT_NG!P17</f>
        <v>14</v>
      </c>
      <c r="F17">
        <f>GT_Spot!P17</f>
        <v>0</v>
      </c>
      <c r="G17">
        <f>PPCL_NG!P17</f>
        <v>43.682836547827776</v>
      </c>
      <c r="H17">
        <f>PPCL_Spot!P17</f>
        <v>0</v>
      </c>
      <c r="I17">
        <f>Bawana_NG!P17</f>
        <v>133.60518366317004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916.35595685407282</v>
      </c>
      <c r="P17" s="36">
        <v>113.70566951024449</v>
      </c>
      <c r="Q17" s="36">
        <v>14.507712438909032</v>
      </c>
      <c r="R17" s="38">
        <v>0</v>
      </c>
      <c r="S17" s="38">
        <v>0</v>
      </c>
      <c r="T17" s="37">
        <f>SUMPRODUCT(LTA!J17:AN17,LTA!J$101:AN$101,LTA!J$103:AN$103)</f>
        <v>88.33</v>
      </c>
      <c r="U17" s="37">
        <f>SUMPRODUCT(LTA!J17:AN17,LTA!J$102:AN$102,LTA!J$103:AN$103)</f>
        <v>125.74000000000001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-9</v>
      </c>
      <c r="AA17" s="75">
        <f>STOA!H17</f>
        <v>307.07</v>
      </c>
      <c r="AB17" s="75">
        <f>-STOA!N17</f>
        <v>0</v>
      </c>
      <c r="AC17">
        <f t="shared" si="0"/>
        <v>17.822820396147073</v>
      </c>
      <c r="AD17">
        <f t="shared" si="1"/>
        <v>1698.2303386180768</v>
      </c>
      <c r="AE17">
        <f>'IDT-1'!B17</f>
        <v>0</v>
      </c>
      <c r="AF17" s="24"/>
      <c r="AG17">
        <f t="shared" si="2"/>
        <v>1698.2303386180768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-193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11.0558</v>
      </c>
      <c r="E18">
        <f>GT_NG!P18</f>
        <v>14</v>
      </c>
      <c r="F18">
        <f>GT_Spot!P18</f>
        <v>0</v>
      </c>
      <c r="G18">
        <f>PPCL_NG!P18</f>
        <v>43.682836547827776</v>
      </c>
      <c r="H18">
        <f>PPCL_Spot!P18</f>
        <v>0</v>
      </c>
      <c r="I18">
        <f>Bawana_NG!P18</f>
        <v>133.60518366317004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924.85042413818644</v>
      </c>
      <c r="P18" s="36">
        <v>113.70566951024449</v>
      </c>
      <c r="Q18" s="36">
        <v>14.507712438909032</v>
      </c>
      <c r="R18" s="38">
        <v>0</v>
      </c>
      <c r="S18" s="38">
        <v>0</v>
      </c>
      <c r="T18" s="37">
        <f>SUMPRODUCT(LTA!J18:AN18,LTA!J$101:AN$101,LTA!J$103:AN$103)</f>
        <v>88.33</v>
      </c>
      <c r="U18" s="37">
        <f>SUMPRODUCT(LTA!J18:AN18,LTA!J$102:AN$102,LTA!J$103:AN$103)</f>
        <v>125.24000000000001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-22</v>
      </c>
      <c r="AA18" s="75">
        <f>STOA!H18</f>
        <v>307.07</v>
      </c>
      <c r="AB18" s="75">
        <f>-STOA!N18</f>
        <v>0</v>
      </c>
      <c r="AC18">
        <f t="shared" si="0"/>
        <v>18.03398360265674</v>
      </c>
      <c r="AD18">
        <f t="shared" si="1"/>
        <v>1689.013642695681</v>
      </c>
      <c r="AE18">
        <f>'IDT-1'!B18</f>
        <v>0</v>
      </c>
      <c r="AF18" s="24"/>
      <c r="AG18">
        <f t="shared" si="2"/>
        <v>1689.013642695681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-197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11.0558</v>
      </c>
      <c r="E19">
        <f>GT_NG!P19</f>
        <v>14</v>
      </c>
      <c r="F19">
        <f>GT_Spot!P19</f>
        <v>0</v>
      </c>
      <c r="G19">
        <f>PPCL_NG!P19</f>
        <v>44.25</v>
      </c>
      <c r="H19">
        <f>PPCL_Spot!P19</f>
        <v>0</v>
      </c>
      <c r="I19">
        <f>Bawana_NG!P19</f>
        <v>133.6050031788773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924.11534643931896</v>
      </c>
      <c r="P19" s="36">
        <v>58.024254739864368</v>
      </c>
      <c r="Q19" s="36">
        <v>22.65</v>
      </c>
      <c r="R19" s="38">
        <v>0</v>
      </c>
      <c r="S19" s="38">
        <v>0</v>
      </c>
      <c r="T19" s="37">
        <f>SUMPRODUCT(LTA!J19:AN19,LTA!J$101:AN$101,LTA!J$103:AN$103)</f>
        <v>96.66</v>
      </c>
      <c r="U19" s="37">
        <f>SUMPRODUCT(LTA!J19:AN19,LTA!J$102:AN$102,LTA!J$103:AN$103)</f>
        <v>131.74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-38</v>
      </c>
      <c r="AA19" s="75">
        <f>STOA!H19</f>
        <v>307.07</v>
      </c>
      <c r="AB19" s="75">
        <f>-STOA!N19</f>
        <v>0</v>
      </c>
      <c r="AC19">
        <f t="shared" si="0"/>
        <v>17.893353461956639</v>
      </c>
      <c r="AD19">
        <f t="shared" si="1"/>
        <v>1640.2770508961041</v>
      </c>
      <c r="AE19">
        <f>'IDT-1'!B19</f>
        <v>0</v>
      </c>
      <c r="AF19" s="24"/>
      <c r="AG19">
        <f t="shared" si="2"/>
        <v>1640.2770508961041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-197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11.0558</v>
      </c>
      <c r="E20">
        <f>GT_NG!P20</f>
        <v>14</v>
      </c>
      <c r="F20">
        <f>GT_Spot!P20</f>
        <v>0</v>
      </c>
      <c r="G20">
        <f>PPCL_NG!P20</f>
        <v>44.25</v>
      </c>
      <c r="H20">
        <f>PPCL_Spot!P20</f>
        <v>0</v>
      </c>
      <c r="I20">
        <f>Bawana_NG!P20</f>
        <v>133.6050031788773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924.05277225806572</v>
      </c>
      <c r="P20" s="36">
        <v>58.024254739864368</v>
      </c>
      <c r="Q20" s="36">
        <v>22.65</v>
      </c>
      <c r="R20" s="38">
        <v>0</v>
      </c>
      <c r="S20" s="38">
        <v>0</v>
      </c>
      <c r="T20" s="37">
        <f>SUMPRODUCT(LTA!J20:AN20,LTA!J$101:AN$101,LTA!J$103:AN$103)</f>
        <v>96.66</v>
      </c>
      <c r="U20" s="37">
        <f>SUMPRODUCT(LTA!J20:AN20,LTA!J$102:AN$102,LTA!J$103:AN$103)</f>
        <v>131.74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-49</v>
      </c>
      <c r="AA20" s="75">
        <f>STOA!H20</f>
        <v>307.07</v>
      </c>
      <c r="AB20" s="75">
        <f>-STOA!N20</f>
        <v>0</v>
      </c>
      <c r="AC20">
        <f t="shared" si="0"/>
        <v>18.011424046982562</v>
      </c>
      <c r="AD20">
        <f t="shared" si="1"/>
        <v>1626.096406129825</v>
      </c>
      <c r="AE20">
        <f>'IDT-1'!B20</f>
        <v>0</v>
      </c>
      <c r="AF20" s="24"/>
      <c r="AG20">
        <f t="shared" si="2"/>
        <v>1626.096406129825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-200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11.0558</v>
      </c>
      <c r="E21">
        <f>GT_NG!P21</f>
        <v>14</v>
      </c>
      <c r="F21">
        <f>GT_Spot!P21</f>
        <v>0</v>
      </c>
      <c r="G21">
        <f>PPCL_NG!P21</f>
        <v>44.25</v>
      </c>
      <c r="H21">
        <f>PPCL_Spot!P21</f>
        <v>0</v>
      </c>
      <c r="I21">
        <f>Bawana_NG!P21</f>
        <v>133.6050031788773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924.05277225806572</v>
      </c>
      <c r="P21" s="36">
        <v>58.024254739864368</v>
      </c>
      <c r="Q21" s="36">
        <v>14.507204777499519</v>
      </c>
      <c r="R21" s="38">
        <v>0</v>
      </c>
      <c r="S21" s="38">
        <v>0</v>
      </c>
      <c r="T21" s="37">
        <f>SUMPRODUCT(LTA!J21:AN21,LTA!J$101:AN$101,LTA!J$103:AN$103)</f>
        <v>100</v>
      </c>
      <c r="U21" s="37">
        <f>SUMPRODUCT(LTA!J21:AN21,LTA!J$102:AN$102,LTA!J$103:AN$103)</f>
        <v>131.74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-62</v>
      </c>
      <c r="AA21" s="75">
        <f>STOA!H21</f>
        <v>307.07</v>
      </c>
      <c r="AB21" s="75">
        <f>-STOA!N21</f>
        <v>0</v>
      </c>
      <c r="AC21">
        <f t="shared" si="0"/>
        <v>18.547119292406013</v>
      </c>
      <c r="AD21">
        <f t="shared" si="1"/>
        <v>1552.7579156619008</v>
      </c>
      <c r="AE21">
        <f>'IDT-1'!B21</f>
        <v>0</v>
      </c>
      <c r="AF21" s="24"/>
      <c r="AG21">
        <f t="shared" si="2"/>
        <v>1552.7579156619008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-255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11.0558</v>
      </c>
      <c r="E22">
        <f>GT_NG!P22</f>
        <v>14</v>
      </c>
      <c r="F22">
        <f>GT_Spot!P22</f>
        <v>0</v>
      </c>
      <c r="G22">
        <f>PPCL_NG!P22</f>
        <v>44.25</v>
      </c>
      <c r="H22">
        <f>PPCL_Spot!P22</f>
        <v>0</v>
      </c>
      <c r="I22">
        <f>Bawana_NG!P22</f>
        <v>133.6050031788773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924.05277225806572</v>
      </c>
      <c r="P22" s="36">
        <v>58.024254739864368</v>
      </c>
      <c r="Q22" s="36">
        <v>14.507204777499519</v>
      </c>
      <c r="R22" s="38">
        <v>0</v>
      </c>
      <c r="S22" s="38">
        <v>0</v>
      </c>
      <c r="T22" s="37">
        <f>SUMPRODUCT(LTA!J22:AN22,LTA!J$101:AN$101,LTA!J$103:AN$103)</f>
        <v>100</v>
      </c>
      <c r="U22" s="37">
        <f>SUMPRODUCT(LTA!J22:AN22,LTA!J$102:AN$102,LTA!J$103:AN$103)</f>
        <v>131.74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-68</v>
      </c>
      <c r="AA22" s="75">
        <f>STOA!H22</f>
        <v>307.07</v>
      </c>
      <c r="AB22" s="75">
        <f>-STOA!N22</f>
        <v>0</v>
      </c>
      <c r="AC22">
        <f t="shared" si="0"/>
        <v>18.623359711930014</v>
      </c>
      <c r="AD22">
        <f t="shared" si="1"/>
        <v>1543.6816752423767</v>
      </c>
      <c r="AE22">
        <f>'IDT-1'!B22</f>
        <v>0</v>
      </c>
      <c r="AF22" s="24"/>
      <c r="AG22">
        <f t="shared" si="2"/>
        <v>1543.6816752423767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-258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11.0558</v>
      </c>
      <c r="E23">
        <f>GT_NG!P23</f>
        <v>14</v>
      </c>
      <c r="F23">
        <f>GT_Spot!P23</f>
        <v>0</v>
      </c>
      <c r="G23">
        <f>PPCL_NG!P23</f>
        <v>44.252658227848102</v>
      </c>
      <c r="H23">
        <f>PPCL_Spot!P23</f>
        <v>0</v>
      </c>
      <c r="I23">
        <f>Bawana_NG!P23</f>
        <v>133.6050031788773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888.52454398557211</v>
      </c>
      <c r="P23" s="36">
        <v>58.024254739864368</v>
      </c>
      <c r="Q23" s="36">
        <v>14.507204777499519</v>
      </c>
      <c r="R23" s="38">
        <v>0</v>
      </c>
      <c r="S23" s="38">
        <v>0</v>
      </c>
      <c r="T23" s="37">
        <f>SUMPRODUCT(LTA!J23:AN23,LTA!J$101:AN$101,LTA!J$103:AN$103)</f>
        <v>108.39</v>
      </c>
      <c r="U23" s="37">
        <f>SUMPRODUCT(LTA!J23:AN23,LTA!J$102:AN$102,LTA!J$103:AN$103)</f>
        <v>131.74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-72</v>
      </c>
      <c r="AA23" s="75">
        <f>STOA!H23</f>
        <v>307.07</v>
      </c>
      <c r="AB23" s="75">
        <f>-STOA!N23</f>
        <v>0</v>
      </c>
      <c r="AC23">
        <f t="shared" si="0"/>
        <v>18.336122819480767</v>
      </c>
      <c r="AD23">
        <f t="shared" si="1"/>
        <v>1523.8333420901806</v>
      </c>
      <c r="AE23">
        <f>'IDT-1'!B23</f>
        <v>0</v>
      </c>
      <c r="AF23" s="24"/>
      <c r="AG23">
        <f t="shared" si="2"/>
        <v>1523.8333420901806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-247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11.0558</v>
      </c>
      <c r="E24">
        <f>GT_NG!P24</f>
        <v>14</v>
      </c>
      <c r="F24">
        <f>GT_Spot!P24</f>
        <v>0</v>
      </c>
      <c r="G24">
        <f>PPCL_NG!P24</f>
        <v>44.252658227848102</v>
      </c>
      <c r="H24">
        <f>PPCL_Spot!P24</f>
        <v>0</v>
      </c>
      <c r="I24">
        <f>Bawana_NG!P24</f>
        <v>133.6050031788773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888.52454398557211</v>
      </c>
      <c r="P24" s="36">
        <v>58.024254739864368</v>
      </c>
      <c r="Q24" s="36">
        <v>14.507204777499519</v>
      </c>
      <c r="R24" s="38">
        <v>0</v>
      </c>
      <c r="S24" s="38">
        <v>0</v>
      </c>
      <c r="T24" s="37">
        <f>SUMPRODUCT(LTA!J24:AN24,LTA!J$101:AN$101,LTA!J$103:AN$103)</f>
        <v>108.54</v>
      </c>
      <c r="U24" s="37">
        <f>SUMPRODUCT(LTA!J24:AN24,LTA!J$102:AN$102,LTA!J$103:AN$103)</f>
        <v>130.23000000000002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-64</v>
      </c>
      <c r="AA24" s="75">
        <f>STOA!H24</f>
        <v>307.07</v>
      </c>
      <c r="AB24" s="75">
        <f>-STOA!N24</f>
        <v>0</v>
      </c>
      <c r="AC24">
        <f t="shared" si="0"/>
        <v>18.341641134930544</v>
      </c>
      <c r="AD24">
        <f t="shared" si="1"/>
        <v>1520.4678237747307</v>
      </c>
      <c r="AE24">
        <f>'IDT-1'!B24</f>
        <v>0</v>
      </c>
      <c r="AF24" s="24"/>
      <c r="AG24">
        <f t="shared" si="2"/>
        <v>1520.4678237747307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-257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10.847200000000001</v>
      </c>
      <c r="E25">
        <f>GT_NG!P25</f>
        <v>14.416666666666666</v>
      </c>
      <c r="F25">
        <f>GT_Spot!P25</f>
        <v>0</v>
      </c>
      <c r="G25">
        <f>PPCL_NG!P25</f>
        <v>44.82</v>
      </c>
      <c r="H25">
        <f>PPCL_Spot!P25</f>
        <v>0</v>
      </c>
      <c r="I25">
        <f>Bawana_NG!P25</f>
        <v>133.6050031788773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893.19934526432371</v>
      </c>
      <c r="P25" s="36">
        <v>58.024254739864368</v>
      </c>
      <c r="Q25" s="36">
        <v>14.507204777499519</v>
      </c>
      <c r="R25" s="38">
        <v>0</v>
      </c>
      <c r="S25" s="38">
        <v>0</v>
      </c>
      <c r="T25" s="37">
        <f>SUMPRODUCT(LTA!J25:AN25,LTA!J$101:AN$101,LTA!J$103:AN$103)</f>
        <v>110.45</v>
      </c>
      <c r="U25" s="37">
        <f>SUMPRODUCT(LTA!J25:AN25,LTA!J$102:AN$102,LTA!J$103:AN$103)</f>
        <v>130.23000000000002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-70</v>
      </c>
      <c r="AA25" s="75">
        <f>STOA!H25</f>
        <v>307.07</v>
      </c>
      <c r="AB25" s="75">
        <f>-STOA!N25</f>
        <v>0</v>
      </c>
      <c r="AC25">
        <f t="shared" si="0"/>
        <v>18.293341846134581</v>
      </c>
      <c r="AD25">
        <f t="shared" si="1"/>
        <v>1540.8763327810971</v>
      </c>
      <c r="AE25">
        <f>'IDT-1'!B25</f>
        <v>0</v>
      </c>
      <c r="AF25" s="24"/>
      <c r="AG25">
        <f t="shared" si="2"/>
        <v>1540.8763327810971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-238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10.847200000000001</v>
      </c>
      <c r="E26">
        <f>GT_NG!P26</f>
        <v>14.416666666666666</v>
      </c>
      <c r="F26">
        <f>GT_Spot!P26</f>
        <v>0</v>
      </c>
      <c r="G26">
        <f>PPCL_NG!P26</f>
        <v>44.82</v>
      </c>
      <c r="H26">
        <f>PPCL_Spot!P26</f>
        <v>0</v>
      </c>
      <c r="I26">
        <f>Bawana_NG!P26</f>
        <v>133.6050031788773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893.19934526432371</v>
      </c>
      <c r="P26" s="36">
        <v>58.024254739864368</v>
      </c>
      <c r="Q26" s="36">
        <v>14.507204777499519</v>
      </c>
      <c r="R26" s="38">
        <v>0</v>
      </c>
      <c r="S26" s="38">
        <v>0</v>
      </c>
      <c r="T26" s="37">
        <f>SUMPRODUCT(LTA!J26:AN26,LTA!J$101:AN$101,LTA!J$103:AN$103)</f>
        <v>110.97</v>
      </c>
      <c r="U26" s="37">
        <f>SUMPRODUCT(LTA!J26:AN26,LTA!J$102:AN$102,LTA!J$103:AN$103)</f>
        <v>129.23000000000002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-77</v>
      </c>
      <c r="AA26" s="75">
        <f>STOA!H26</f>
        <v>307.07</v>
      </c>
      <c r="AB26" s="75">
        <f>-STOA!N26</f>
        <v>0</v>
      </c>
      <c r="AC26">
        <f t="shared" si="0"/>
        <v>18.340136792483911</v>
      </c>
      <c r="AD26">
        <f t="shared" si="1"/>
        <v>1534.3495378347477</v>
      </c>
      <c r="AE26">
        <f>'IDT-1'!B26</f>
        <v>0</v>
      </c>
      <c r="AF26" s="24"/>
      <c r="AG26">
        <f t="shared" si="2"/>
        <v>1534.3495378347477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-237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10.847200000000001</v>
      </c>
      <c r="E27">
        <f>GT_NG!P27</f>
        <v>14.833333333333334</v>
      </c>
      <c r="F27">
        <f>GT_Spot!P27</f>
        <v>0</v>
      </c>
      <c r="G27">
        <f>PPCL_NG!P27</f>
        <v>44.82</v>
      </c>
      <c r="H27">
        <f>PPCL_Spot!P27</f>
        <v>0</v>
      </c>
      <c r="I27">
        <f>Bawana_NG!P27</f>
        <v>133.60491667934863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894.842099402484</v>
      </c>
      <c r="P27" s="36">
        <v>58.024254739864368</v>
      </c>
      <c r="Q27" s="36">
        <v>14.507204777499519</v>
      </c>
      <c r="R27" s="38">
        <v>3.8145519713261646</v>
      </c>
      <c r="S27" s="38">
        <v>0</v>
      </c>
      <c r="T27" s="37">
        <f>SUMPRODUCT(LTA!J27:AN27,LTA!J$101:AN$101,LTA!J$103:AN$103)</f>
        <v>118.75</v>
      </c>
      <c r="U27" s="37">
        <f>SUMPRODUCT(LTA!J27:AN27,LTA!J$102:AN$102,LTA!J$103:AN$103)</f>
        <v>135.23000000000002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-85</v>
      </c>
      <c r="AA27" s="75">
        <f>STOA!H27</f>
        <v>307.12</v>
      </c>
      <c r="AB27" s="75">
        <f>-STOA!N27</f>
        <v>0</v>
      </c>
      <c r="AC27">
        <f t="shared" si="0"/>
        <v>18.751313011229335</v>
      </c>
      <c r="AD27">
        <f t="shared" si="1"/>
        <v>1524.6422478926265</v>
      </c>
      <c r="AE27">
        <f>'IDT-1'!B27</f>
        <v>0</v>
      </c>
      <c r="AF27" s="24"/>
      <c r="AG27">
        <f t="shared" si="2"/>
        <v>1524.6422478926265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-258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10.847200000000001</v>
      </c>
      <c r="E28">
        <f>GT_NG!P28</f>
        <v>14.833333333333334</v>
      </c>
      <c r="F28">
        <f>GT_Spot!P28</f>
        <v>0</v>
      </c>
      <c r="G28">
        <f>PPCL_NG!P28</f>
        <v>44.82</v>
      </c>
      <c r="H28">
        <f>PPCL_Spot!P28</f>
        <v>0</v>
      </c>
      <c r="I28">
        <f>Bawana_NG!P28</f>
        <v>133.60491667934863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896.48485354064439</v>
      </c>
      <c r="P28" s="36">
        <v>58.024254739864368</v>
      </c>
      <c r="Q28" s="36">
        <v>14.507204777499519</v>
      </c>
      <c r="R28" s="38">
        <v>9.0645504771471614</v>
      </c>
      <c r="S28" s="38">
        <v>0</v>
      </c>
      <c r="T28" s="37">
        <f>SUMPRODUCT(LTA!J28:AN28,LTA!J$101:AN$101,LTA!J$103:AN$103)</f>
        <v>126.3</v>
      </c>
      <c r="U28" s="37">
        <f>SUMPRODUCT(LTA!J28:AN28,LTA!J$102:AN$102,LTA!J$103:AN$103)</f>
        <v>135.23000000000002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-86</v>
      </c>
      <c r="AA28" s="75">
        <f>STOA!H28</f>
        <v>307.12</v>
      </c>
      <c r="AB28" s="75">
        <f>-STOA!N28</f>
        <v>0</v>
      </c>
      <c r="AC28">
        <f t="shared" si="0"/>
        <v>18.957343710687674</v>
      </c>
      <c r="AD28">
        <f t="shared" si="1"/>
        <v>1528.8789698371495</v>
      </c>
      <c r="AE28">
        <f>'IDT-1'!B28</f>
        <v>0</v>
      </c>
      <c r="AF28" s="24"/>
      <c r="AG28">
        <f t="shared" si="2"/>
        <v>1528.8789698371495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-267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10.847200000000001</v>
      </c>
      <c r="E29">
        <f>GT_NG!P29</f>
        <v>14.833333333333334</v>
      </c>
      <c r="F29">
        <f>GT_Spot!P29</f>
        <v>0</v>
      </c>
      <c r="G29">
        <f>PPCL_NG!P29</f>
        <v>44.82</v>
      </c>
      <c r="H29">
        <f>PPCL_Spot!P29</f>
        <v>0</v>
      </c>
      <c r="I29">
        <f>Bawana_NG!P29</f>
        <v>133.60491667934863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898.11085231111258</v>
      </c>
      <c r="P29" s="36">
        <v>58.024254739864368</v>
      </c>
      <c r="Q29" s="36">
        <v>14.507204777499519</v>
      </c>
      <c r="R29" s="38">
        <v>17.955440467123633</v>
      </c>
      <c r="S29" s="38">
        <v>0</v>
      </c>
      <c r="T29" s="37">
        <f>SUMPRODUCT(LTA!J29:AN29,LTA!J$101:AN$101,LTA!J$103:AN$103)</f>
        <v>138.13999999999999</v>
      </c>
      <c r="U29" s="37">
        <f>SUMPRODUCT(LTA!J29:AN29,LTA!J$102:AN$102,LTA!J$103:AN$103)</f>
        <v>135.23000000000002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-97</v>
      </c>
      <c r="AA29" s="75">
        <f>STOA!H29</f>
        <v>307.12</v>
      </c>
      <c r="AB29" s="75">
        <f>-STOA!N29</f>
        <v>0</v>
      </c>
      <c r="AC29">
        <f t="shared" si="0"/>
        <v>19.433160938921635</v>
      </c>
      <c r="AD29">
        <f t="shared" si="1"/>
        <v>1516.7600413693601</v>
      </c>
      <c r="AE29">
        <f>'IDT-1'!B29</f>
        <v>0</v>
      </c>
      <c r="AF29" s="24"/>
      <c r="AG29">
        <f t="shared" si="2"/>
        <v>1516.7600413693601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-290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10.847200000000001</v>
      </c>
      <c r="E30">
        <f>GT_NG!P30</f>
        <v>14.833333333333334</v>
      </c>
      <c r="F30">
        <f>GT_Spot!P30</f>
        <v>0</v>
      </c>
      <c r="G30">
        <f>PPCL_NG!P30</f>
        <v>44.82</v>
      </c>
      <c r="H30">
        <f>PPCL_Spot!P30</f>
        <v>0</v>
      </c>
      <c r="I30">
        <f>Bawana_NG!P30</f>
        <v>133.60491667934863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898.1109545701961</v>
      </c>
      <c r="P30" s="36">
        <v>58.024254739864368</v>
      </c>
      <c r="Q30" s="36">
        <v>14.507204777499519</v>
      </c>
      <c r="R30" s="38">
        <v>28.365390739236393</v>
      </c>
      <c r="S30" s="38">
        <v>0</v>
      </c>
      <c r="T30" s="37">
        <f>SUMPRODUCT(LTA!J30:AN30,LTA!J$101:AN$101,LTA!J$103:AN$103)</f>
        <v>151.18</v>
      </c>
      <c r="U30" s="37">
        <f>SUMPRODUCT(LTA!J30:AN30,LTA!J$102:AN$102,LTA!J$103:AN$103)</f>
        <v>133.72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-101</v>
      </c>
      <c r="AA30" s="75">
        <f>STOA!H30</f>
        <v>307.12</v>
      </c>
      <c r="AB30" s="75">
        <f>-STOA!N30</f>
        <v>0</v>
      </c>
      <c r="AC30">
        <f t="shared" si="0"/>
        <v>19.913947900554803</v>
      </c>
      <c r="AD30">
        <f t="shared" si="1"/>
        <v>1503.2193069389236</v>
      </c>
      <c r="AE30">
        <f>'IDT-1'!B30</f>
        <v>0</v>
      </c>
      <c r="AF30" s="24"/>
      <c r="AG30">
        <f t="shared" si="2"/>
        <v>1503.2193069389236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-321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10.847200000000001</v>
      </c>
      <c r="E31">
        <f>GT_NG!P31</f>
        <v>14.833333333333334</v>
      </c>
      <c r="F31">
        <f>GT_Spot!P31</f>
        <v>0</v>
      </c>
      <c r="G31">
        <f>PPCL_NG!P31</f>
        <v>44.82</v>
      </c>
      <c r="H31">
        <f>PPCL_Spot!P31</f>
        <v>0</v>
      </c>
      <c r="I31">
        <f>Bawana_NG!P31</f>
        <v>133.60491667934863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898.11320484204373</v>
      </c>
      <c r="P31" s="36">
        <v>58.024254739864368</v>
      </c>
      <c r="Q31" s="36">
        <v>14.507204777499519</v>
      </c>
      <c r="R31" s="38">
        <v>34.700000000000003</v>
      </c>
      <c r="S31" s="38">
        <v>0</v>
      </c>
      <c r="T31" s="37">
        <f>SUMPRODUCT(LTA!J31:AN31,LTA!J$101:AN$101,LTA!J$103:AN$103)</f>
        <v>157.45999999999998</v>
      </c>
      <c r="U31" s="37">
        <f>SUMPRODUCT(LTA!J31:AN31,LTA!J$102:AN$102,LTA!J$103:AN$103)</f>
        <v>117.22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-146</v>
      </c>
      <c r="AA31" s="75">
        <f>STOA!H31</f>
        <v>307.27</v>
      </c>
      <c r="AB31" s="75">
        <f>-STOA!N31</f>
        <v>0</v>
      </c>
      <c r="AC31">
        <f t="shared" si="0"/>
        <v>20.280733933698524</v>
      </c>
      <c r="AD31">
        <f t="shared" si="1"/>
        <v>1452.1193804383911</v>
      </c>
      <c r="AE31">
        <f>'IDT-1'!B31</f>
        <v>0</v>
      </c>
      <c r="AF31" s="24"/>
      <c r="AG31">
        <f t="shared" si="2"/>
        <v>1452.1193804383911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-323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10.847200000000001</v>
      </c>
      <c r="E32">
        <f>GT_NG!P32</f>
        <v>14.833333333333334</v>
      </c>
      <c r="F32">
        <f>GT_Spot!P32</f>
        <v>0</v>
      </c>
      <c r="G32">
        <f>PPCL_NG!P32</f>
        <v>44.82</v>
      </c>
      <c r="H32">
        <f>PPCL_Spot!P32</f>
        <v>0</v>
      </c>
      <c r="I32">
        <f>Bawana_NG!P32</f>
        <v>133.60491667934863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898.11121846488777</v>
      </c>
      <c r="P32" s="36">
        <v>58.024254739864368</v>
      </c>
      <c r="Q32" s="36">
        <v>14.507204777499519</v>
      </c>
      <c r="R32" s="38">
        <v>36</v>
      </c>
      <c r="S32" s="38">
        <v>0</v>
      </c>
      <c r="T32" s="37">
        <f>SUMPRODUCT(LTA!J32:AN32,LTA!J$101:AN$101,LTA!J$103:AN$103)</f>
        <v>179.64</v>
      </c>
      <c r="U32" s="37">
        <f>SUMPRODUCT(LTA!J32:AN32,LTA!J$102:AN$102,LTA!J$103:AN$103)</f>
        <v>111.22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-197</v>
      </c>
      <c r="AA32" s="75">
        <f>STOA!H32</f>
        <v>307.27</v>
      </c>
      <c r="AB32" s="75">
        <f>-STOA!N32</f>
        <v>0</v>
      </c>
      <c r="AC32">
        <f t="shared" si="0"/>
        <v>20.808751345750423</v>
      </c>
      <c r="AD32">
        <f t="shared" si="1"/>
        <v>1424.0693766491834</v>
      </c>
      <c r="AE32">
        <f>'IDT-1'!B32</f>
        <v>0</v>
      </c>
      <c r="AF32" s="24"/>
      <c r="AG32">
        <f t="shared" si="2"/>
        <v>1424.0693766491834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-317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10.847200000000001</v>
      </c>
      <c r="E33">
        <f>GT_NG!P33</f>
        <v>14.833333333333334</v>
      </c>
      <c r="F33">
        <f>GT_Spot!P33</f>
        <v>0</v>
      </c>
      <c r="G33">
        <f>PPCL_NG!P33</f>
        <v>44.82</v>
      </c>
      <c r="H33">
        <f>PPCL_Spot!P33</f>
        <v>0</v>
      </c>
      <c r="I33">
        <f>Bawana_NG!P33</f>
        <v>133.60491667934863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896.43442997800901</v>
      </c>
      <c r="P33" s="36">
        <v>58.026550760817877</v>
      </c>
      <c r="Q33" s="36">
        <v>14.507204777499519</v>
      </c>
      <c r="R33" s="38">
        <v>40</v>
      </c>
      <c r="S33" s="38">
        <v>0</v>
      </c>
      <c r="T33" s="37">
        <f>SUMPRODUCT(LTA!J33:AN33,LTA!J$101:AN$101,LTA!J$103:AN$103)</f>
        <v>209.33999999999997</v>
      </c>
      <c r="U33" s="37">
        <f>SUMPRODUCT(LTA!J33:AN33,LTA!J$102:AN$102,LTA!J$103:AN$103)</f>
        <v>107.22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-239</v>
      </c>
      <c r="AA33" s="75">
        <f>STOA!H33</f>
        <v>307.27</v>
      </c>
      <c r="AB33" s="75">
        <f>-STOA!N33</f>
        <v>0</v>
      </c>
      <c r="AC33">
        <f t="shared" si="0"/>
        <v>20.83238666591442</v>
      </c>
      <c r="AD33">
        <f t="shared" si="1"/>
        <v>1477.0712488630938</v>
      </c>
      <c r="AE33">
        <f>'IDT-1'!B33</f>
        <v>0</v>
      </c>
      <c r="AF33" s="24"/>
      <c r="AG33">
        <f t="shared" si="2"/>
        <v>1477.0712488630938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-250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10.847200000000001</v>
      </c>
      <c r="E34">
        <f>GT_NG!P34</f>
        <v>14.833333333333334</v>
      </c>
      <c r="F34">
        <f>GT_Spot!P34</f>
        <v>0</v>
      </c>
      <c r="G34">
        <f>PPCL_NG!P34</f>
        <v>44.82</v>
      </c>
      <c r="H34">
        <f>PPCL_Spot!P34</f>
        <v>0</v>
      </c>
      <c r="I34">
        <f>Bawana_NG!P34</f>
        <v>133.60491667934863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889.65269110840563</v>
      </c>
      <c r="P34" s="36">
        <v>58.025172506017647</v>
      </c>
      <c r="Q34" s="36">
        <v>14.50558832471876</v>
      </c>
      <c r="R34" s="38">
        <v>40</v>
      </c>
      <c r="S34" s="38">
        <v>0</v>
      </c>
      <c r="T34" s="37">
        <f>SUMPRODUCT(LTA!J34:AN34,LTA!J$101:AN$101,LTA!J$103:AN$103)</f>
        <v>243</v>
      </c>
      <c r="U34" s="37">
        <f>SUMPRODUCT(LTA!J34:AN34,LTA!J$102:AN$102,LTA!J$103:AN$103)</f>
        <v>101.22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-302</v>
      </c>
      <c r="AA34" s="75">
        <f>STOA!H34</f>
        <v>307.27</v>
      </c>
      <c r="AB34" s="75">
        <f>-STOA!N34</f>
        <v>0</v>
      </c>
      <c r="AC34">
        <f t="shared" si="0"/>
        <v>21.278815951062523</v>
      </c>
      <c r="AD34">
        <f t="shared" si="1"/>
        <v>1465.5000860007615</v>
      </c>
      <c r="AE34">
        <f>'IDT-1'!B34</f>
        <v>0</v>
      </c>
      <c r="AF34" s="24"/>
      <c r="AG34">
        <f t="shared" si="2"/>
        <v>1465.5000860007615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-219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10.847200000000001</v>
      </c>
      <c r="E35">
        <f>GT_NG!P35</f>
        <v>14</v>
      </c>
      <c r="F35">
        <f>GT_Spot!P35</f>
        <v>0</v>
      </c>
      <c r="G35">
        <f>PPCL_NG!P35</f>
        <v>49.92</v>
      </c>
      <c r="H35">
        <f>PPCL_Spot!P35</f>
        <v>0</v>
      </c>
      <c r="I35">
        <f>Bawana_NG!P35</f>
        <v>133.6050031788773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878.14968223074698</v>
      </c>
      <c r="P35" s="36">
        <v>58.03</v>
      </c>
      <c r="Q35" s="36">
        <v>14.50558832471876</v>
      </c>
      <c r="R35" s="38">
        <v>40</v>
      </c>
      <c r="S35" s="38">
        <v>0</v>
      </c>
      <c r="T35" s="37">
        <f>SUMPRODUCT(LTA!J35:AN35,LTA!J$101:AN$101,LTA!J$103:AN$103)</f>
        <v>283.33</v>
      </c>
      <c r="U35" s="37">
        <f>SUMPRODUCT(LTA!J35:AN35,LTA!J$102:AN$102,LTA!J$103:AN$103)</f>
        <v>94.72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-323</v>
      </c>
      <c r="AA35" s="75">
        <f>STOA!H35</f>
        <v>307.56</v>
      </c>
      <c r="AB35" s="75">
        <f>-STOA!N35</f>
        <v>0</v>
      </c>
      <c r="AC35">
        <f t="shared" si="0"/>
        <v>21.538564584935237</v>
      </c>
      <c r="AD35">
        <f t="shared" si="1"/>
        <v>1488.1289091494075</v>
      </c>
      <c r="AE35">
        <f>'IDT-1'!B35</f>
        <v>0</v>
      </c>
      <c r="AF35" s="24"/>
      <c r="AG35">
        <f t="shared" si="2"/>
        <v>1488.1289091494075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-202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10.847200000000001</v>
      </c>
      <c r="E36">
        <f>GT_NG!P36</f>
        <v>14</v>
      </c>
      <c r="F36">
        <f>GT_Spot!P36</f>
        <v>0</v>
      </c>
      <c r="G36">
        <f>PPCL_NG!P36</f>
        <v>49.92</v>
      </c>
      <c r="H36">
        <f>PPCL_Spot!P36</f>
        <v>0</v>
      </c>
      <c r="I36">
        <f>Bawana_NG!P36</f>
        <v>133.6050031788773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876.50692809258658</v>
      </c>
      <c r="P36" s="36">
        <v>58.03</v>
      </c>
      <c r="Q36" s="36">
        <v>14.50558832471876</v>
      </c>
      <c r="R36" s="38">
        <v>40</v>
      </c>
      <c r="S36" s="38">
        <v>0</v>
      </c>
      <c r="T36" s="37">
        <f>SUMPRODUCT(LTA!J36:AN36,LTA!J$101:AN$101,LTA!J$103:AN$103)</f>
        <v>318.89999999999998</v>
      </c>
      <c r="U36" s="37">
        <f>SUMPRODUCT(LTA!J36:AN36,LTA!J$102:AN$102,LTA!J$103:AN$103)</f>
        <v>89.72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-326</v>
      </c>
      <c r="AA36" s="75">
        <f>STOA!H36</f>
        <v>307.56</v>
      </c>
      <c r="AB36" s="75">
        <f>-STOA!N36</f>
        <v>0</v>
      </c>
      <c r="AC36">
        <f t="shared" si="0"/>
        <v>21.984861235572033</v>
      </c>
      <c r="AD36">
        <f t="shared" si="1"/>
        <v>1492.6098583606104</v>
      </c>
      <c r="AE36">
        <f>'IDT-1'!B36</f>
        <v>0</v>
      </c>
      <c r="AF36" s="24"/>
      <c r="AG36">
        <f t="shared" si="2"/>
        <v>1492.6098583606104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-223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10.847200000000001</v>
      </c>
      <c r="E37">
        <f>GT_NG!P37</f>
        <v>14</v>
      </c>
      <c r="F37">
        <f>GT_Spot!P37</f>
        <v>0</v>
      </c>
      <c r="G37">
        <f>PPCL_NG!P37</f>
        <v>49.92</v>
      </c>
      <c r="H37">
        <f>PPCL_Spot!P37</f>
        <v>0</v>
      </c>
      <c r="I37">
        <f>Bawana_NG!P37</f>
        <v>133.6050031788773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871.57472857999869</v>
      </c>
      <c r="P37" s="36">
        <v>58.03</v>
      </c>
      <c r="Q37" s="36">
        <v>14.50558832471876</v>
      </c>
      <c r="R37" s="38">
        <v>43</v>
      </c>
      <c r="S37" s="38">
        <v>0</v>
      </c>
      <c r="T37" s="37">
        <f>SUMPRODUCT(LTA!J37:AN37,LTA!J$101:AN$101,LTA!J$103:AN$103)</f>
        <v>361.36</v>
      </c>
      <c r="U37" s="37">
        <f>SUMPRODUCT(LTA!J37:AN37,LTA!J$102:AN$102,LTA!J$103:AN$103)</f>
        <v>82.22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-343</v>
      </c>
      <c r="AA37" s="75">
        <f>STOA!H37</f>
        <v>307.56</v>
      </c>
      <c r="AB37" s="75">
        <f>-STOA!N37</f>
        <v>0</v>
      </c>
      <c r="AC37">
        <f t="shared" si="0"/>
        <v>22.54184296458763</v>
      </c>
      <c r="AD37">
        <f t="shared" si="1"/>
        <v>1492.0806771190069</v>
      </c>
      <c r="AE37">
        <f>'IDT-1'!B37</f>
        <v>0</v>
      </c>
      <c r="AF37" s="24"/>
      <c r="AG37">
        <f t="shared" si="2"/>
        <v>1492.0806771190069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-239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10.847200000000001</v>
      </c>
      <c r="E38">
        <f>GT_NG!P38</f>
        <v>14</v>
      </c>
      <c r="F38">
        <f>GT_Spot!P38</f>
        <v>0</v>
      </c>
      <c r="G38">
        <f>PPCL_NG!P38</f>
        <v>55.6</v>
      </c>
      <c r="H38">
        <f>PPCL_Spot!P38</f>
        <v>0</v>
      </c>
      <c r="I38">
        <f>Bawana_NG!P38</f>
        <v>133.6050031788773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859.63868758759361</v>
      </c>
      <c r="P38" s="36">
        <v>58.03</v>
      </c>
      <c r="Q38" s="36">
        <v>14.50558832471876</v>
      </c>
      <c r="R38" s="38">
        <v>43</v>
      </c>
      <c r="S38" s="38">
        <v>0</v>
      </c>
      <c r="T38" s="37">
        <f>SUMPRODUCT(LTA!J38:AN38,LTA!J$101:AN$101,LTA!J$103:AN$103)</f>
        <v>401.27</v>
      </c>
      <c r="U38" s="37">
        <f>SUMPRODUCT(LTA!J38:AN38,LTA!J$102:AN$102,LTA!J$103:AN$103)</f>
        <v>73.72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-361</v>
      </c>
      <c r="AA38" s="75">
        <f>STOA!H38</f>
        <v>307.56</v>
      </c>
      <c r="AB38" s="75">
        <f>-STOA!N38</f>
        <v>0</v>
      </c>
      <c r="AC38">
        <f t="shared" si="0"/>
        <v>22.795492008875872</v>
      </c>
      <c r="AD38">
        <f t="shared" si="1"/>
        <v>1511.9809870823137</v>
      </c>
      <c r="AE38">
        <f>'IDT-1'!B38</f>
        <v>0</v>
      </c>
      <c r="AF38" s="24"/>
      <c r="AG38">
        <f t="shared" si="2"/>
        <v>1511.9809870823137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-226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10.847200000000001</v>
      </c>
      <c r="E39">
        <f>GT_NG!P39</f>
        <v>13.874999999999998</v>
      </c>
      <c r="F39">
        <f>GT_Spot!P39</f>
        <v>0</v>
      </c>
      <c r="G39">
        <f>PPCL_NG!P39</f>
        <v>55.6</v>
      </c>
      <c r="H39">
        <f>PPCL_Spot!P39</f>
        <v>0</v>
      </c>
      <c r="I39">
        <f>Bawana_NG!P39</f>
        <v>133.6050031788773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758.28667159580709</v>
      </c>
      <c r="P39" s="36">
        <v>58.03</v>
      </c>
      <c r="Q39" s="36">
        <v>14.50558832471876</v>
      </c>
      <c r="R39" s="38">
        <v>43</v>
      </c>
      <c r="S39" s="38">
        <v>3.87</v>
      </c>
      <c r="T39" s="37">
        <f>SUMPRODUCT(LTA!J39:AN39,LTA!J$101:AN$101,LTA!J$103:AN$103)</f>
        <v>428</v>
      </c>
      <c r="U39" s="37">
        <f>SUMPRODUCT(LTA!J39:AN39,LTA!J$102:AN$102,LTA!J$103:AN$103)</f>
        <v>70.72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-348</v>
      </c>
      <c r="AA39" s="75">
        <f>STOA!H39</f>
        <v>307.56</v>
      </c>
      <c r="AB39" s="75">
        <f>-STOA!N39</f>
        <v>0</v>
      </c>
      <c r="AC39">
        <f t="shared" si="0"/>
        <v>21.234626567082177</v>
      </c>
      <c r="AD39">
        <f t="shared" si="1"/>
        <v>1550.6648365323208</v>
      </c>
      <c r="AE39">
        <f>'IDT-1'!B39</f>
        <v>0</v>
      </c>
      <c r="AF39" s="24"/>
      <c r="AG39">
        <f t="shared" si="2"/>
        <v>1550.6648365323208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-128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10.847200000000001</v>
      </c>
      <c r="E40">
        <f>GT_NG!P40</f>
        <v>13.874999999999998</v>
      </c>
      <c r="F40">
        <f>GT_Spot!P40</f>
        <v>0</v>
      </c>
      <c r="G40">
        <f>PPCL_NG!P40</f>
        <v>61.267163557242718</v>
      </c>
      <c r="H40">
        <f>PPCL_Spot!P40</f>
        <v>0</v>
      </c>
      <c r="I40">
        <f>Bawana_NG!P40</f>
        <v>133.6050031788773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736.27790541270281</v>
      </c>
      <c r="P40" s="36">
        <v>58.03</v>
      </c>
      <c r="Q40" s="36">
        <v>14.50558832471876</v>
      </c>
      <c r="R40" s="38">
        <v>43</v>
      </c>
      <c r="S40" s="38">
        <v>3.87</v>
      </c>
      <c r="T40" s="37">
        <f>SUMPRODUCT(LTA!J40:AN40,LTA!J$101:AN$101,LTA!J$103:AN$103)</f>
        <v>462.92</v>
      </c>
      <c r="U40" s="37">
        <f>SUMPRODUCT(LTA!J40:AN40,LTA!J$102:AN$102,LTA!J$103:AN$103)</f>
        <v>69.22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-347</v>
      </c>
      <c r="AA40" s="75">
        <f>STOA!H40</f>
        <v>307.56</v>
      </c>
      <c r="AB40" s="75">
        <f>-STOA!N40</f>
        <v>0</v>
      </c>
      <c r="AC40">
        <f t="shared" si="0"/>
        <v>21.149363846452939</v>
      </c>
      <c r="AD40">
        <f t="shared" si="1"/>
        <v>1594.8284966270887</v>
      </c>
      <c r="AE40">
        <f>'IDT-1'!B40</f>
        <v>0</v>
      </c>
      <c r="AF40" s="24"/>
      <c r="AG40">
        <f t="shared" si="2"/>
        <v>1594.8284966270887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-102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10.847200000000001</v>
      </c>
      <c r="E41">
        <f>GT_NG!P41</f>
        <v>13.874999999999998</v>
      </c>
      <c r="F41">
        <f>GT_Spot!P41</f>
        <v>0</v>
      </c>
      <c r="G41">
        <f>PPCL_NG!P41</f>
        <v>59.57</v>
      </c>
      <c r="H41">
        <f>PPCL_Spot!P41</f>
        <v>0</v>
      </c>
      <c r="I41">
        <f>Bawana_NG!P41</f>
        <v>133.6050031788773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736.38672347989416</v>
      </c>
      <c r="P41" s="36">
        <v>58.03</v>
      </c>
      <c r="Q41" s="36">
        <v>14.50558832471876</v>
      </c>
      <c r="R41" s="38">
        <v>43</v>
      </c>
      <c r="S41" s="38">
        <v>3.87</v>
      </c>
      <c r="T41" s="37">
        <f>SUMPRODUCT(LTA!J41:AN41,LTA!J$101:AN$101,LTA!J$103:AN$103)</f>
        <v>495.32</v>
      </c>
      <c r="U41" s="37">
        <f>SUMPRODUCT(LTA!J41:AN41,LTA!J$102:AN$102,LTA!J$103:AN$103)</f>
        <v>67.72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-332</v>
      </c>
      <c r="AA41" s="75">
        <f>STOA!H41</f>
        <v>307.56</v>
      </c>
      <c r="AB41" s="75">
        <f>-STOA!N41</f>
        <v>0</v>
      </c>
      <c r="AC41">
        <f t="shared" si="0"/>
        <v>21.319341324812502</v>
      </c>
      <c r="AD41">
        <f t="shared" si="1"/>
        <v>1632.9701736586774</v>
      </c>
      <c r="AE41">
        <f>'IDT-1'!B41</f>
        <v>0</v>
      </c>
      <c r="AF41" s="24"/>
      <c r="AG41">
        <f t="shared" si="2"/>
        <v>1632.9701736586774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-108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10.847200000000001</v>
      </c>
      <c r="E42">
        <f>GT_NG!P42</f>
        <v>13.874999999999998</v>
      </c>
      <c r="F42">
        <f>GT_Spot!P42</f>
        <v>0</v>
      </c>
      <c r="G42">
        <f>PPCL_NG!P42</f>
        <v>76.587163438391173</v>
      </c>
      <c r="H42">
        <f>PPCL_Spot!P42</f>
        <v>0</v>
      </c>
      <c r="I42">
        <f>Bawana_NG!P42</f>
        <v>133.6050031788773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736.38672347989416</v>
      </c>
      <c r="P42" s="36">
        <v>58.03</v>
      </c>
      <c r="Q42" s="36">
        <v>14.50558832471876</v>
      </c>
      <c r="R42" s="38">
        <v>43.000000000000007</v>
      </c>
      <c r="S42" s="38">
        <v>3.87</v>
      </c>
      <c r="T42" s="37">
        <f>SUMPRODUCT(LTA!J42:AN42,LTA!J$101:AN$101,LTA!J$103:AN$103)</f>
        <v>525.70000000000005</v>
      </c>
      <c r="U42" s="37">
        <f>SUMPRODUCT(LTA!J42:AN42,LTA!J$102:AN$102,LTA!J$103:AN$103)</f>
        <v>65.72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-314</v>
      </c>
      <c r="AA42" s="75">
        <f>STOA!H42</f>
        <v>307.56</v>
      </c>
      <c r="AB42" s="75">
        <f>-STOA!N42</f>
        <v>0</v>
      </c>
      <c r="AC42">
        <f t="shared" si="0"/>
        <v>21.573610131821653</v>
      </c>
      <c r="AD42">
        <f t="shared" si="1"/>
        <v>1693.1130682900596</v>
      </c>
      <c r="AE42">
        <f>'IDT-1'!B42</f>
        <v>0</v>
      </c>
      <c r="AF42" s="24"/>
      <c r="AG42">
        <f t="shared" si="2"/>
        <v>1693.1130682900596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-111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10.847200000000001</v>
      </c>
      <c r="E43">
        <f>GT_NG!P43</f>
        <v>24.263244962747162</v>
      </c>
      <c r="F43">
        <f>GT_Spot!P43</f>
        <v>0</v>
      </c>
      <c r="G43">
        <f>PPCL_NG!P43</f>
        <v>76.587163438391173</v>
      </c>
      <c r="H43">
        <f>PPCL_Spot!P43</f>
        <v>5.6771614192903543</v>
      </c>
      <c r="I43">
        <f>Bawana_NG!P43</f>
        <v>133.6050031788773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736.38672347989416</v>
      </c>
      <c r="P43" s="36">
        <v>58.03</v>
      </c>
      <c r="Q43" s="36">
        <v>14.50558832471876</v>
      </c>
      <c r="R43" s="38">
        <v>43.000000000000007</v>
      </c>
      <c r="S43" s="38">
        <v>3.87</v>
      </c>
      <c r="T43" s="37">
        <f>SUMPRODUCT(LTA!J43:AN43,LTA!J$101:AN$101,LTA!J$103:AN$103)</f>
        <v>547.80999999999995</v>
      </c>
      <c r="U43" s="37">
        <f>SUMPRODUCT(LTA!J43:AN43,LTA!J$102:AN$102,LTA!J$103:AN$103)</f>
        <v>54.72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-326</v>
      </c>
      <c r="AA43" s="75">
        <f>STOA!H43</f>
        <v>307.56</v>
      </c>
      <c r="AB43" s="75">
        <f>-STOA!N43</f>
        <v>0</v>
      </c>
      <c r="AC43">
        <f t="shared" si="0"/>
        <v>21.793412387705878</v>
      </c>
      <c r="AD43">
        <f t="shared" si="1"/>
        <v>1721.0686724162126</v>
      </c>
      <c r="AE43">
        <f>'IDT-1'!B43</f>
        <v>0</v>
      </c>
      <c r="AF43" s="24"/>
      <c r="AG43">
        <f t="shared" si="2"/>
        <v>1721.0686724162126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-98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10.847200000000001</v>
      </c>
      <c r="E44">
        <f>GT_NG!P44</f>
        <v>24.263244962747162</v>
      </c>
      <c r="F44">
        <f>GT_Spot!P44</f>
        <v>0</v>
      </c>
      <c r="G44">
        <f>PPCL_NG!P44</f>
        <v>76.587163438391173</v>
      </c>
      <c r="H44">
        <f>PPCL_Spot!P44</f>
        <v>5.6771614192903543</v>
      </c>
      <c r="I44">
        <f>Bawana_NG!P44</f>
        <v>133.6050031788773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736.38672347989416</v>
      </c>
      <c r="P44" s="36">
        <v>58.03</v>
      </c>
      <c r="Q44" s="36">
        <v>14.50558832471876</v>
      </c>
      <c r="R44" s="38">
        <v>43.000000000000007</v>
      </c>
      <c r="S44" s="38">
        <v>3.87</v>
      </c>
      <c r="T44" s="37">
        <f>SUMPRODUCT(LTA!J44:AN44,LTA!J$101:AN$101,LTA!J$103:AN$103)</f>
        <v>564.66</v>
      </c>
      <c r="U44" s="37">
        <f>SUMPRODUCT(LTA!J44:AN44,LTA!J$102:AN$102,LTA!J$103:AN$103)</f>
        <v>54.22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-331</v>
      </c>
      <c r="AA44" s="75">
        <f>STOA!H44</f>
        <v>307.56</v>
      </c>
      <c r="AB44" s="75">
        <f>-STOA!N44</f>
        <v>0</v>
      </c>
      <c r="AC44">
        <f t="shared" si="0"/>
        <v>21.862983125906773</v>
      </c>
      <c r="AD44">
        <f t="shared" si="1"/>
        <v>1745.3491016780119</v>
      </c>
      <c r="AE44">
        <f>'IDT-1'!B44</f>
        <v>0</v>
      </c>
      <c r="AF44" s="24"/>
      <c r="AG44">
        <f t="shared" si="2"/>
        <v>1745.3491016780119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-85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10.847200000000001</v>
      </c>
      <c r="E45">
        <f>GT_NG!P45</f>
        <v>24.263244962747162</v>
      </c>
      <c r="F45">
        <f>GT_Spot!P45</f>
        <v>0</v>
      </c>
      <c r="G45">
        <f>PPCL_NG!P45</f>
        <v>76.587163438391173</v>
      </c>
      <c r="H45">
        <f>PPCL_Spot!P45</f>
        <v>5.6771614192903543</v>
      </c>
      <c r="I45">
        <f>Bawana_NG!P45</f>
        <v>133.6050031788773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730.19839183994009</v>
      </c>
      <c r="P45" s="36">
        <v>58.03</v>
      </c>
      <c r="Q45" s="36">
        <v>14.50558832471876</v>
      </c>
      <c r="R45" s="38">
        <v>43.000000000000007</v>
      </c>
      <c r="S45" s="38">
        <v>3.87</v>
      </c>
      <c r="T45" s="37">
        <f>SUMPRODUCT(LTA!J45:AN45,LTA!J$101:AN$101,LTA!J$103:AN$103)</f>
        <v>570.89</v>
      </c>
      <c r="U45" s="37">
        <f>SUMPRODUCT(LTA!J45:AN45,LTA!J$102:AN$102,LTA!J$103:AN$103)</f>
        <v>54.22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-335</v>
      </c>
      <c r="AA45" s="75">
        <f>STOA!H45</f>
        <v>307.56</v>
      </c>
      <c r="AB45" s="75">
        <f>-STOA!N45</f>
        <v>0</v>
      </c>
      <c r="AC45">
        <f t="shared" si="0"/>
        <v>22.244535237751165</v>
      </c>
      <c r="AD45">
        <f t="shared" si="1"/>
        <v>1700.0092179262138</v>
      </c>
      <c r="AE45">
        <f>'IDT-1'!B45</f>
        <v>0</v>
      </c>
      <c r="AF45" s="24"/>
      <c r="AG45">
        <f t="shared" si="2"/>
        <v>1700.0092179262138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-126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10.847200000000001</v>
      </c>
      <c r="E46">
        <f>GT_NG!P46</f>
        <v>24.263244962747162</v>
      </c>
      <c r="F46">
        <f>GT_Spot!P46</f>
        <v>0</v>
      </c>
      <c r="G46">
        <f>PPCL_NG!P46</f>
        <v>76.587163438391173</v>
      </c>
      <c r="H46">
        <f>PPCL_Spot!P46</f>
        <v>5.6771614192903543</v>
      </c>
      <c r="I46">
        <f>Bawana_NG!P46</f>
        <v>133.6050031788773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730.19839183994009</v>
      </c>
      <c r="P46" s="36">
        <v>58.03</v>
      </c>
      <c r="Q46" s="36">
        <v>14.50558832471876</v>
      </c>
      <c r="R46" s="38">
        <v>43.000000000000007</v>
      </c>
      <c r="S46" s="38">
        <v>3.87</v>
      </c>
      <c r="T46" s="37">
        <f>SUMPRODUCT(LTA!J46:AN46,LTA!J$101:AN$101,LTA!J$103:AN$103)</f>
        <v>571.5</v>
      </c>
      <c r="U46" s="37">
        <f>SUMPRODUCT(LTA!J46:AN46,LTA!J$102:AN$102,LTA!J$103:AN$103)</f>
        <v>54.22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-335</v>
      </c>
      <c r="AA46" s="75">
        <f>STOA!H46</f>
        <v>307.56</v>
      </c>
      <c r="AB46" s="75">
        <f>-STOA!N46</f>
        <v>0</v>
      </c>
      <c r="AC46">
        <f t="shared" si="0"/>
        <v>22.131063029602718</v>
      </c>
      <c r="AD46">
        <f t="shared" si="1"/>
        <v>1714.732690134362</v>
      </c>
      <c r="AE46">
        <f>'IDT-1'!B46</f>
        <v>0</v>
      </c>
      <c r="AF46" s="24"/>
      <c r="AG46">
        <f t="shared" si="2"/>
        <v>1714.732690134362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-112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10.847200000000001</v>
      </c>
      <c r="E47">
        <f>GT_NG!P47</f>
        <v>24.263244962747162</v>
      </c>
      <c r="F47">
        <f>GT_Spot!P47</f>
        <v>0</v>
      </c>
      <c r="G47">
        <f>PPCL_NG!P47</f>
        <v>56.732836641832094</v>
      </c>
      <c r="H47">
        <f>PPCL_Spot!P47</f>
        <v>0</v>
      </c>
      <c r="I47">
        <f>Bawana_NG!P47</f>
        <v>133.6050031788773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732.77759909709596</v>
      </c>
      <c r="P47" s="36">
        <v>58.03</v>
      </c>
      <c r="Q47" s="36">
        <v>14.50558832471876</v>
      </c>
      <c r="R47" s="38">
        <v>43.000000000000007</v>
      </c>
      <c r="S47" s="38">
        <v>3.87</v>
      </c>
      <c r="T47" s="37">
        <f>SUMPRODUCT(LTA!J47:AN47,LTA!J$101:AN$101,LTA!J$103:AN$103)</f>
        <v>578.38</v>
      </c>
      <c r="U47" s="37">
        <f>SUMPRODUCT(LTA!J47:AN47,LTA!J$102:AN$102,LTA!J$103:AN$103)</f>
        <v>55.22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-321</v>
      </c>
      <c r="AA47" s="75">
        <f>STOA!H47</f>
        <v>307.56</v>
      </c>
      <c r="AB47" s="75">
        <f>-STOA!N47</f>
        <v>0</v>
      </c>
      <c r="AC47">
        <f t="shared" si="0"/>
        <v>21.894330819126129</v>
      </c>
      <c r="AD47">
        <f t="shared" si="1"/>
        <v>1712.8971413861448</v>
      </c>
      <c r="AE47">
        <f>'IDT-1'!B47</f>
        <v>0</v>
      </c>
      <c r="AF47" s="24"/>
      <c r="AG47">
        <f t="shared" si="2"/>
        <v>1712.8971413861448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-113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10.847200000000001</v>
      </c>
      <c r="E48">
        <f>GT_NG!P48</f>
        <v>24.263244962747162</v>
      </c>
      <c r="F48">
        <f>GT_Spot!P48</f>
        <v>0</v>
      </c>
      <c r="G48">
        <f>PPCL_NG!P48</f>
        <v>56.732836641832094</v>
      </c>
      <c r="H48">
        <f>PPCL_Spot!P48</f>
        <v>0</v>
      </c>
      <c r="I48">
        <f>Bawana_NG!P48</f>
        <v>133.6050031788773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732.77759909709596</v>
      </c>
      <c r="P48" s="36">
        <v>58.03</v>
      </c>
      <c r="Q48" s="36">
        <v>14.50558832471876</v>
      </c>
      <c r="R48" s="38">
        <v>42.5</v>
      </c>
      <c r="S48" s="38">
        <v>3.87</v>
      </c>
      <c r="T48" s="37">
        <f>SUMPRODUCT(LTA!J48:AN48,LTA!J$101:AN$101,LTA!J$103:AN$103)</f>
        <v>579.01</v>
      </c>
      <c r="U48" s="37">
        <f>SUMPRODUCT(LTA!J48:AN48,LTA!J$102:AN$102,LTA!J$103:AN$103)</f>
        <v>55.22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-320</v>
      </c>
      <c r="AA48" s="75">
        <f>STOA!H48</f>
        <v>307.56</v>
      </c>
      <c r="AB48" s="75">
        <f>-STOA!N48</f>
        <v>0</v>
      </c>
      <c r="AC48">
        <f t="shared" si="0"/>
        <v>21.700586191453681</v>
      </c>
      <c r="AD48">
        <f t="shared" si="1"/>
        <v>1736.2208860138171</v>
      </c>
      <c r="AE48">
        <f>'IDT-1'!B48</f>
        <v>0</v>
      </c>
      <c r="AF48" s="24"/>
      <c r="AG48">
        <f t="shared" si="2"/>
        <v>1736.2208860138171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-91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10.847200000000001</v>
      </c>
      <c r="E49">
        <f>GT_NG!P49</f>
        <v>24.263244962747162</v>
      </c>
      <c r="F49">
        <f>GT_Spot!P49</f>
        <v>0</v>
      </c>
      <c r="G49">
        <f>PPCL_NG!P49</f>
        <v>44.25</v>
      </c>
      <c r="H49">
        <f>PPCL_Spot!P49</f>
        <v>0</v>
      </c>
      <c r="I49">
        <f>Bawana_NG!P49</f>
        <v>134.60497217345835</v>
      </c>
      <c r="J49">
        <f>Bawana_RLNG!P49</f>
        <v>0</v>
      </c>
      <c r="K49">
        <f>Bawana_Spot!P49</f>
        <v>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732.54378217384419</v>
      </c>
      <c r="P49" s="36">
        <v>58.03</v>
      </c>
      <c r="Q49" s="36">
        <v>14.50558832471876</v>
      </c>
      <c r="R49" s="38">
        <v>42.5</v>
      </c>
      <c r="S49" s="38">
        <v>3.87</v>
      </c>
      <c r="T49" s="37">
        <f>SUMPRODUCT(LTA!J49:AN49,LTA!J$101:AN$101,LTA!J$103:AN$103)</f>
        <v>586.42000000000007</v>
      </c>
      <c r="U49" s="37">
        <f>SUMPRODUCT(LTA!J49:AN49,LTA!J$102:AN$102,LTA!J$103:AN$103)</f>
        <v>54.209999999999994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-329</v>
      </c>
      <c r="AA49" s="75">
        <f>STOA!H49</f>
        <v>307.56</v>
      </c>
      <c r="AB49" s="75">
        <f>-STOA!N49</f>
        <v>0</v>
      </c>
      <c r="AC49">
        <f t="shared" si="0"/>
        <v>20.307656577568117</v>
      </c>
      <c r="AD49">
        <f t="shared" si="1"/>
        <v>1692.2971310572002</v>
      </c>
      <c r="AE49">
        <f>'IDT-1'!B49</f>
        <v>0</v>
      </c>
      <c r="AF49" s="24"/>
      <c r="AG49">
        <f t="shared" si="2"/>
        <v>1692.2971310572002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-22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10.847200000000001</v>
      </c>
      <c r="E50">
        <f>GT_NG!P50</f>
        <v>24.263244962747162</v>
      </c>
      <c r="F50">
        <f>GT_Spot!P50</f>
        <v>0</v>
      </c>
      <c r="G50">
        <f>PPCL_NG!P50</f>
        <v>44.25</v>
      </c>
      <c r="H50">
        <f>PPCL_Spot!P50</f>
        <v>0</v>
      </c>
      <c r="I50">
        <f>Bawana_NG!P50</f>
        <v>83.999999999999986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731.3784269852132</v>
      </c>
      <c r="P50" s="36">
        <v>58.03</v>
      </c>
      <c r="Q50" s="36">
        <v>14.50558832471876</v>
      </c>
      <c r="R50" s="38">
        <v>42.5</v>
      </c>
      <c r="S50" s="38">
        <v>3.87</v>
      </c>
      <c r="T50" s="37">
        <f>SUMPRODUCT(LTA!J50:AN50,LTA!J$101:AN$101,LTA!J$103:AN$103)</f>
        <v>588.27</v>
      </c>
      <c r="U50" s="37">
        <f>SUMPRODUCT(LTA!J50:AN50,LTA!J$102:AN$102,LTA!J$103:AN$103)</f>
        <v>76.709999999999994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-334</v>
      </c>
      <c r="AA50" s="75">
        <f>STOA!H50</f>
        <v>307.56</v>
      </c>
      <c r="AB50" s="75">
        <f>-STOA!N50</f>
        <v>0</v>
      </c>
      <c r="AC50">
        <f t="shared" si="0"/>
        <v>20.24445214640345</v>
      </c>
      <c r="AD50">
        <f t="shared" si="1"/>
        <v>1718.9800081262756</v>
      </c>
      <c r="AE50">
        <f>'IDT-1'!B50</f>
        <v>0</v>
      </c>
      <c r="AF50" s="24"/>
      <c r="AG50">
        <f t="shared" si="2"/>
        <v>1718.9800081262756</v>
      </c>
      <c r="AI50" s="34">
        <f>PXIL!H50</f>
        <v>0</v>
      </c>
      <c r="AJ50" s="34">
        <f>PXIL!N50</f>
        <v>0</v>
      </c>
      <c r="AK50" s="34">
        <f>RTM_IEX!H50</f>
        <v>87.04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10.847200000000001</v>
      </c>
      <c r="E51">
        <f>GT_NG!P51</f>
        <v>24.263244962747162</v>
      </c>
      <c r="F51">
        <f>GT_Spot!P51</f>
        <v>0</v>
      </c>
      <c r="G51">
        <f>PPCL_NG!P51</f>
        <v>44.25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848.58435139073401</v>
      </c>
      <c r="P51" s="36">
        <v>58.935961907371876</v>
      </c>
      <c r="Q51" s="36">
        <v>14.50558832471876</v>
      </c>
      <c r="R51" s="38">
        <v>42.5</v>
      </c>
      <c r="S51" s="38">
        <v>7.68</v>
      </c>
      <c r="T51" s="37">
        <f>SUMPRODUCT(LTA!J51:AN51,LTA!J$101:AN$101,LTA!J$103:AN$103)</f>
        <v>590.03</v>
      </c>
      <c r="U51" s="37">
        <f>SUMPRODUCT(LTA!J51:AN51,LTA!J$102:AN$102,LTA!J$103:AN$103)</f>
        <v>77.72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-317</v>
      </c>
      <c r="AA51" s="75">
        <f>STOA!H51</f>
        <v>307.56</v>
      </c>
      <c r="AB51" s="75">
        <f>-STOA!N51</f>
        <v>0</v>
      </c>
      <c r="AC51">
        <f t="shared" si="0"/>
        <v>20.848747354077982</v>
      </c>
      <c r="AD51">
        <f t="shared" si="1"/>
        <v>1722.0275992314939</v>
      </c>
      <c r="AE51">
        <f>'IDT-1'!B51</f>
        <v>0</v>
      </c>
      <c r="AF51" s="24"/>
      <c r="AG51">
        <f t="shared" si="2"/>
        <v>1722.0275992314939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-51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10.847200000000001</v>
      </c>
      <c r="E52">
        <f>GT_NG!P52</f>
        <v>24.263244962747162</v>
      </c>
      <c r="F52">
        <f>GT_Spot!P52</f>
        <v>0</v>
      </c>
      <c r="G52">
        <f>PPCL_NG!P52</f>
        <v>44.25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848.58435139073401</v>
      </c>
      <c r="P52" s="36">
        <v>58.935961907371876</v>
      </c>
      <c r="Q52" s="36">
        <v>14.50558832471876</v>
      </c>
      <c r="R52" s="38">
        <v>42.5</v>
      </c>
      <c r="S52" s="38">
        <v>7.68</v>
      </c>
      <c r="T52" s="37">
        <f>SUMPRODUCT(LTA!J52:AN52,LTA!J$101:AN$101,LTA!J$103:AN$103)</f>
        <v>590.99</v>
      </c>
      <c r="U52" s="37">
        <f>SUMPRODUCT(LTA!J52:AN52,LTA!J$102:AN$102,LTA!J$103:AN$103)</f>
        <v>78.72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-320</v>
      </c>
      <c r="AA52" s="75">
        <f>STOA!H52</f>
        <v>307.56</v>
      </c>
      <c r="AB52" s="75">
        <f>-STOA!N52</f>
        <v>0</v>
      </c>
      <c r="AC52">
        <f t="shared" si="0"/>
        <v>20.856740196353091</v>
      </c>
      <c r="AD52">
        <f t="shared" si="1"/>
        <v>1724.9796063892188</v>
      </c>
      <c r="AE52">
        <f>'IDT-1'!B52</f>
        <v>0</v>
      </c>
      <c r="AF52" s="24"/>
      <c r="AG52">
        <f t="shared" si="2"/>
        <v>1724.9796063892188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-47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10.847200000000001</v>
      </c>
      <c r="E53">
        <f>GT_NG!P53</f>
        <v>24.263244962747162</v>
      </c>
      <c r="F53">
        <f>GT_Spot!P53</f>
        <v>0</v>
      </c>
      <c r="G53">
        <f>PPCL_NG!P53</f>
        <v>44.25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839.26483553887522</v>
      </c>
      <c r="P53" s="36">
        <v>58.03</v>
      </c>
      <c r="Q53" s="36">
        <v>14.50558832471876</v>
      </c>
      <c r="R53" s="38">
        <v>42.5</v>
      </c>
      <c r="S53" s="38">
        <v>3.87</v>
      </c>
      <c r="T53" s="37">
        <f>SUMPRODUCT(LTA!J53:AN53,LTA!J$101:AN$101,LTA!J$103:AN$103)</f>
        <v>591.61</v>
      </c>
      <c r="U53" s="37">
        <f>SUMPRODUCT(LTA!J53:AN53,LTA!J$102:AN$102,LTA!J$103:AN$103)</f>
        <v>82.72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-321</v>
      </c>
      <c r="AA53" s="75">
        <f>STOA!H53</f>
        <v>307.56</v>
      </c>
      <c r="AB53" s="75">
        <f>-STOA!N53</f>
        <v>0</v>
      </c>
      <c r="AC53">
        <f t="shared" si="0"/>
        <v>20.692938605926663</v>
      </c>
      <c r="AD53">
        <f t="shared" si="1"/>
        <v>1725.7279302204142</v>
      </c>
      <c r="AE53">
        <f>'IDT-1'!B53</f>
        <v>0</v>
      </c>
      <c r="AF53" s="24"/>
      <c r="AG53">
        <f t="shared" si="2"/>
        <v>1725.7279302204142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-36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10.847200000000001</v>
      </c>
      <c r="E54">
        <f>GT_NG!P54</f>
        <v>24.263244962747162</v>
      </c>
      <c r="F54">
        <f>GT_Spot!P54</f>
        <v>0</v>
      </c>
      <c r="G54">
        <f>PPCL_NG!P54</f>
        <v>44.25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839.01477260986701</v>
      </c>
      <c r="P54" s="36">
        <v>58.03</v>
      </c>
      <c r="Q54" s="36">
        <v>14.50558832471876</v>
      </c>
      <c r="R54" s="38">
        <v>42.5</v>
      </c>
      <c r="S54" s="38">
        <v>3.87</v>
      </c>
      <c r="T54" s="37">
        <f>SUMPRODUCT(LTA!J54:AN54,LTA!J$101:AN$101,LTA!J$103:AN$103)</f>
        <v>593.22</v>
      </c>
      <c r="U54" s="37">
        <f>SUMPRODUCT(LTA!J54:AN54,LTA!J$102:AN$102,LTA!J$103:AN$103)</f>
        <v>85.22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-333</v>
      </c>
      <c r="AA54" s="75">
        <f>STOA!H54</f>
        <v>307.56</v>
      </c>
      <c r="AB54" s="75">
        <f>-STOA!N54</f>
        <v>0</v>
      </c>
      <c r="AC54">
        <f t="shared" si="0"/>
        <v>20.776189023672327</v>
      </c>
      <c r="AD54">
        <f t="shared" si="1"/>
        <v>1723.5046168736606</v>
      </c>
      <c r="AE54">
        <f>'IDT-1'!B54</f>
        <v>0</v>
      </c>
      <c r="AF54" s="24"/>
      <c r="AG54">
        <f t="shared" si="2"/>
        <v>1723.5046168736606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10.847200000000001</v>
      </c>
      <c r="E55">
        <f>GT_NG!P55</f>
        <v>24.257517572432711</v>
      </c>
      <c r="F55">
        <f>GT_Spot!P55</f>
        <v>0</v>
      </c>
      <c r="G55">
        <f>PPCL_NG!P55</f>
        <v>44.25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853.23319408242833</v>
      </c>
      <c r="P55" s="36">
        <v>58.03</v>
      </c>
      <c r="Q55" s="36">
        <v>14.50558832471876</v>
      </c>
      <c r="R55" s="38">
        <v>42.5</v>
      </c>
      <c r="S55" s="38">
        <v>3.87</v>
      </c>
      <c r="T55" s="37">
        <f>SUMPRODUCT(LTA!J55:AN55,LTA!J$101:AN$101,LTA!J$103:AN$103)</f>
        <v>594.12</v>
      </c>
      <c r="U55" s="37">
        <f>SUMPRODUCT(LTA!J55:AN55,LTA!J$102:AN$102,LTA!J$103:AN$103)</f>
        <v>89.12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-350</v>
      </c>
      <c r="AA55" s="75">
        <f>STOA!H55</f>
        <v>307.56</v>
      </c>
      <c r="AB55" s="75">
        <f>-STOA!N55</f>
        <v>0</v>
      </c>
      <c r="AC55">
        <f t="shared" si="0"/>
        <v>21.147674597085423</v>
      </c>
      <c r="AD55">
        <f t="shared" si="1"/>
        <v>1717.145825382494</v>
      </c>
      <c r="AE55">
        <f>'IDT-1'!B55</f>
        <v>0</v>
      </c>
      <c r="AF55" s="24"/>
      <c r="AG55">
        <f t="shared" si="2"/>
        <v>1717.145825382494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-38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10.847200000000001</v>
      </c>
      <c r="E56">
        <f>GT_NG!P56</f>
        <v>24.257517572432711</v>
      </c>
      <c r="F56">
        <f>GT_Spot!P56</f>
        <v>0</v>
      </c>
      <c r="G56">
        <f>PPCL_NG!P56</f>
        <v>44.25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825.799227778307</v>
      </c>
      <c r="P56" s="36">
        <v>58.03</v>
      </c>
      <c r="Q56" s="36">
        <v>14.50558832471876</v>
      </c>
      <c r="R56" s="38">
        <v>42.500000000000007</v>
      </c>
      <c r="S56" s="38">
        <v>3.87</v>
      </c>
      <c r="T56" s="37">
        <f>SUMPRODUCT(LTA!J56:AN56,LTA!J$101:AN$101,LTA!J$103:AN$103)</f>
        <v>596.45000000000005</v>
      </c>
      <c r="U56" s="37">
        <f>SUMPRODUCT(LTA!J56:AN56,LTA!J$102:AN$102,LTA!J$103:AN$103)</f>
        <v>93.82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-343</v>
      </c>
      <c r="AA56" s="75">
        <f>STOA!H56</f>
        <v>307.56</v>
      </c>
      <c r="AB56" s="75">
        <f>-STOA!N56</f>
        <v>0</v>
      </c>
      <c r="AC56">
        <f t="shared" si="0"/>
        <v>20.874627387432142</v>
      </c>
      <c r="AD56">
        <f t="shared" si="1"/>
        <v>1709.0149062880262</v>
      </c>
      <c r="AE56">
        <f>'IDT-1'!B56</f>
        <v>0</v>
      </c>
      <c r="AF56" s="24"/>
      <c r="AG56">
        <f t="shared" si="2"/>
        <v>1709.0149062880262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-33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10.847200000000001</v>
      </c>
      <c r="E57">
        <f>GT_NG!P57</f>
        <v>24.257517572432711</v>
      </c>
      <c r="F57">
        <f>GT_Spot!P57</f>
        <v>0</v>
      </c>
      <c r="G57">
        <f>PPCL_NG!P57</f>
        <v>44.25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768.62410842302938</v>
      </c>
      <c r="P57" s="36">
        <v>58.95</v>
      </c>
      <c r="Q57" s="36">
        <v>14.62</v>
      </c>
      <c r="R57" s="38">
        <v>42.500000000000007</v>
      </c>
      <c r="S57" s="38">
        <v>3.87</v>
      </c>
      <c r="T57" s="37">
        <f>SUMPRODUCT(LTA!J57:AN57,LTA!J$101:AN$101,LTA!J$103:AN$103)</f>
        <v>599.68000000000006</v>
      </c>
      <c r="U57" s="37">
        <f>SUMPRODUCT(LTA!J57:AN57,LTA!J$102:AN$102,LTA!J$103:AN$103)</f>
        <v>98.610000000000014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-316</v>
      </c>
      <c r="AA57" s="75">
        <f>STOA!H57</f>
        <v>307.56</v>
      </c>
      <c r="AB57" s="75">
        <f>-STOA!N57</f>
        <v>0</v>
      </c>
      <c r="AC57">
        <f t="shared" si="0"/>
        <v>20.199336395723716</v>
      </c>
      <c r="AD57">
        <f t="shared" si="1"/>
        <v>1693.5694895997383</v>
      </c>
      <c r="AE57">
        <f>'IDT-1'!B57</f>
        <v>0</v>
      </c>
      <c r="AF57" s="24"/>
      <c r="AG57">
        <f t="shared" si="2"/>
        <v>1693.5694895997383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-28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10.847200000000001</v>
      </c>
      <c r="E58">
        <f>GT_NG!P58</f>
        <v>24.257517572432711</v>
      </c>
      <c r="F58">
        <f>GT_Spot!P58</f>
        <v>0</v>
      </c>
      <c r="G58">
        <f>PPCL_NG!P58</f>
        <v>44.25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759.76235202841781</v>
      </c>
      <c r="P58" s="36">
        <v>58.95</v>
      </c>
      <c r="Q58" s="36">
        <v>14.62</v>
      </c>
      <c r="R58" s="38">
        <v>42.5</v>
      </c>
      <c r="S58" s="38">
        <v>3.87</v>
      </c>
      <c r="T58" s="37">
        <f>SUMPRODUCT(LTA!J58:AN58,LTA!J$101:AN$101,LTA!J$103:AN$103)</f>
        <v>600.43999999999994</v>
      </c>
      <c r="U58" s="37">
        <f>SUMPRODUCT(LTA!J58:AN58,LTA!J$102:AN$102,LTA!J$103:AN$103)</f>
        <v>88.31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-292</v>
      </c>
      <c r="AA58" s="75">
        <f>STOA!H58</f>
        <v>307.56</v>
      </c>
      <c r="AB58" s="75">
        <f>-STOA!N58</f>
        <v>0</v>
      </c>
      <c r="AC58">
        <f t="shared" si="0"/>
        <v>19.799098067987199</v>
      </c>
      <c r="AD58">
        <f t="shared" si="1"/>
        <v>1704.5679715328631</v>
      </c>
      <c r="AE58">
        <f>'IDT-1'!B58</f>
        <v>0</v>
      </c>
      <c r="AF58" s="24"/>
      <c r="AG58">
        <f t="shared" si="2"/>
        <v>1704.5679715328631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10.847200000000001</v>
      </c>
      <c r="E59">
        <f>GT_NG!P59</f>
        <v>24.257517572432711</v>
      </c>
      <c r="F59">
        <f>GT_Spot!P59</f>
        <v>0</v>
      </c>
      <c r="G59">
        <f>PPCL_NG!P59</f>
        <v>44.25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739.29422705991465</v>
      </c>
      <c r="P59" s="36">
        <v>58.03</v>
      </c>
      <c r="Q59" s="36">
        <v>14.50558832471876</v>
      </c>
      <c r="R59" s="38">
        <v>42.5</v>
      </c>
      <c r="S59" s="38">
        <v>3.87</v>
      </c>
      <c r="T59" s="37">
        <f>SUMPRODUCT(LTA!J59:AN59,LTA!J$101:AN$101,LTA!J$103:AN$103)</f>
        <v>589.36999999999989</v>
      </c>
      <c r="U59" s="37">
        <f>SUMPRODUCT(LTA!J59:AN59,LTA!J$102:AN$102,LTA!J$103:AN$103)</f>
        <v>89.110000000000014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-256</v>
      </c>
      <c r="AA59" s="75">
        <f>STOA!H59</f>
        <v>307.56</v>
      </c>
      <c r="AB59" s="75">
        <f>-STOA!N59</f>
        <v>0</v>
      </c>
      <c r="AC59">
        <f t="shared" si="0"/>
        <v>19.211162454410953</v>
      </c>
      <c r="AD59">
        <f t="shared" si="1"/>
        <v>1753.663370502655</v>
      </c>
      <c r="AE59">
        <f>'IDT-1'!B59</f>
        <v>0</v>
      </c>
      <c r="AF59" s="24"/>
      <c r="AG59">
        <f t="shared" si="2"/>
        <v>1753.663370502655</v>
      </c>
      <c r="AI59" s="34">
        <f>PXIL!H59</f>
        <v>0</v>
      </c>
      <c r="AJ59" s="34">
        <f>PXIL!N59</f>
        <v>0</v>
      </c>
      <c r="AK59" s="34">
        <f>RTM_IEX!H59</f>
        <v>21.28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10.847200000000001</v>
      </c>
      <c r="E60">
        <f>GT_NG!P60</f>
        <v>24.257517572432711</v>
      </c>
      <c r="F60">
        <f>GT_Spot!P60</f>
        <v>0</v>
      </c>
      <c r="G60">
        <f>PPCL_NG!P60</f>
        <v>44.25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734.46130248440488</v>
      </c>
      <c r="P60" s="36">
        <v>58.03</v>
      </c>
      <c r="Q60" s="36">
        <v>14.50558832471876</v>
      </c>
      <c r="R60" s="38">
        <v>42.5</v>
      </c>
      <c r="S60" s="38">
        <v>3.87</v>
      </c>
      <c r="T60" s="37">
        <f>SUMPRODUCT(LTA!J60:AN60,LTA!J$101:AN$101,LTA!J$103:AN$103)</f>
        <v>589.14</v>
      </c>
      <c r="U60" s="37">
        <f>SUMPRODUCT(LTA!J60:AN60,LTA!J$102:AN$102,LTA!J$103:AN$103)</f>
        <v>90.32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-221</v>
      </c>
      <c r="AA60" s="75">
        <f>STOA!H60</f>
        <v>307.56</v>
      </c>
      <c r="AB60" s="75">
        <f>-STOA!N60</f>
        <v>0</v>
      </c>
      <c r="AC60">
        <f t="shared" si="0"/>
        <v>18.857863367605557</v>
      </c>
      <c r="AD60">
        <f t="shared" si="1"/>
        <v>1782.2537450139505</v>
      </c>
      <c r="AE60">
        <f>'IDT-1'!B60</f>
        <v>0</v>
      </c>
      <c r="AF60" s="24"/>
      <c r="AG60">
        <f t="shared" si="2"/>
        <v>1782.2537450139505</v>
      </c>
      <c r="AI60" s="34">
        <f>PXIL!H60</f>
        <v>0</v>
      </c>
      <c r="AJ60" s="34">
        <f>PXIL!N60</f>
        <v>0</v>
      </c>
      <c r="AK60" s="34">
        <f>RTM_IEX!H60</f>
        <v>18.37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10.847200000000001</v>
      </c>
      <c r="E61">
        <f>GT_NG!P61</f>
        <v>24.257517572432711</v>
      </c>
      <c r="F61">
        <f>GT_Spot!P61</f>
        <v>0</v>
      </c>
      <c r="G61">
        <f>PPCL_NG!P61</f>
        <v>44.25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731.06459124097739</v>
      </c>
      <c r="P61" s="36">
        <v>58.03</v>
      </c>
      <c r="Q61" s="36">
        <v>14.50558832471876</v>
      </c>
      <c r="R61" s="38">
        <v>42.5</v>
      </c>
      <c r="S61" s="38">
        <v>3.87</v>
      </c>
      <c r="T61" s="37">
        <f>SUMPRODUCT(LTA!J61:AN61,LTA!J$101:AN$101,LTA!J$103:AN$103)</f>
        <v>585.86999999999989</v>
      </c>
      <c r="U61" s="37">
        <f>SUMPRODUCT(LTA!J61:AN61,LTA!J$102:AN$102,LTA!J$103:AN$103)</f>
        <v>91.22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-179</v>
      </c>
      <c r="AA61" s="75">
        <f>STOA!H61</f>
        <v>307.56</v>
      </c>
      <c r="AB61" s="75">
        <f>-STOA!N61</f>
        <v>0</v>
      </c>
      <c r="AC61">
        <f t="shared" si="0"/>
        <v>18.640534368715421</v>
      </c>
      <c r="AD61">
        <f t="shared" si="1"/>
        <v>1840.9543627694134</v>
      </c>
      <c r="AE61">
        <f>'IDT-1'!B61</f>
        <v>0</v>
      </c>
      <c r="AF61" s="24"/>
      <c r="AG61">
        <f t="shared" si="2"/>
        <v>1840.9543627694134</v>
      </c>
      <c r="AI61" s="34">
        <f>PXIL!H61</f>
        <v>0</v>
      </c>
      <c r="AJ61" s="34">
        <f>PXIL!N61</f>
        <v>0</v>
      </c>
      <c r="AK61" s="34">
        <f>RTM_IEX!H61</f>
        <v>40.619999999999997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10.847200000000001</v>
      </c>
      <c r="E62">
        <f>GT_NG!P62</f>
        <v>24.257517572432711</v>
      </c>
      <c r="F62">
        <f>GT_Spot!P62</f>
        <v>0</v>
      </c>
      <c r="G62">
        <f>PPCL_NG!P62</f>
        <v>44.25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731.37824272293381</v>
      </c>
      <c r="P62" s="36">
        <v>58.03</v>
      </c>
      <c r="Q62" s="36">
        <v>14.50558832471876</v>
      </c>
      <c r="R62" s="38">
        <v>42.5</v>
      </c>
      <c r="S62" s="38">
        <v>3.87</v>
      </c>
      <c r="T62" s="37">
        <f>SUMPRODUCT(LTA!J62:AN62,LTA!J$101:AN$101,LTA!J$103:AN$103)</f>
        <v>579.31000000000006</v>
      </c>
      <c r="U62" s="37">
        <f>SUMPRODUCT(LTA!J62:AN62,LTA!J$102:AN$102,LTA!J$103:AN$103)</f>
        <v>92.12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-138</v>
      </c>
      <c r="AA62" s="75">
        <f>STOA!H62</f>
        <v>307.56</v>
      </c>
      <c r="AB62" s="75">
        <f>-STOA!N62</f>
        <v>0</v>
      </c>
      <c r="AC62">
        <f t="shared" si="0"/>
        <v>18.215799574443409</v>
      </c>
      <c r="AD62">
        <f t="shared" si="1"/>
        <v>1873.1627490456419</v>
      </c>
      <c r="AE62">
        <f>'IDT-1'!B62</f>
        <v>0</v>
      </c>
      <c r="AF62" s="24"/>
      <c r="AG62">
        <f t="shared" si="2"/>
        <v>1873.1627490456419</v>
      </c>
      <c r="AI62" s="34">
        <f>PXIL!H62</f>
        <v>0</v>
      </c>
      <c r="AJ62" s="34">
        <f>PXIL!N62</f>
        <v>0</v>
      </c>
      <c r="AK62" s="34">
        <f>RTM_IEX!H62</f>
        <v>36.75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10.847200000000001</v>
      </c>
      <c r="E63">
        <f>GT_NG!P63</f>
        <v>13.986648280337443</v>
      </c>
      <c r="F63">
        <f>GT_Spot!P63</f>
        <v>0</v>
      </c>
      <c r="G63">
        <f>PPCL_NG!P63</f>
        <v>44.25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737.25916650890451</v>
      </c>
      <c r="P63" s="36">
        <v>58.03</v>
      </c>
      <c r="Q63" s="36">
        <v>14.50558832471876</v>
      </c>
      <c r="R63" s="38">
        <v>42.5</v>
      </c>
      <c r="S63" s="38">
        <v>3.87</v>
      </c>
      <c r="T63" s="37">
        <f>SUMPRODUCT(LTA!J63:AN63,LTA!J$101:AN$101,LTA!J$103:AN$103)</f>
        <v>566.26</v>
      </c>
      <c r="U63" s="37">
        <f>SUMPRODUCT(LTA!J63:AN63,LTA!J$102:AN$102,LTA!J$103:AN$103)</f>
        <v>93.710000000000008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-91</v>
      </c>
      <c r="AA63" s="75">
        <f>STOA!H63</f>
        <v>307.56</v>
      </c>
      <c r="AB63" s="75">
        <f>-STOA!N63</f>
        <v>0</v>
      </c>
      <c r="AC63">
        <f t="shared" si="0"/>
        <v>17.375815619122175</v>
      </c>
      <c r="AD63">
        <f t="shared" si="1"/>
        <v>1868.4027874948385</v>
      </c>
      <c r="AE63">
        <f>'IDT-1'!B63</f>
        <v>0</v>
      </c>
      <c r="AF63" s="24"/>
      <c r="AG63">
        <f t="shared" si="2"/>
        <v>1868.4027874948385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10.847200000000001</v>
      </c>
      <c r="E64">
        <f>GT_NG!P64</f>
        <v>24.3674609977713</v>
      </c>
      <c r="F64">
        <f>GT_Spot!P64</f>
        <v>0</v>
      </c>
      <c r="G64">
        <f>PPCL_NG!P64</f>
        <v>44.25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733.27169148385201</v>
      </c>
      <c r="P64" s="36">
        <v>58.03</v>
      </c>
      <c r="Q64" s="36">
        <v>14.50558832471876</v>
      </c>
      <c r="R64" s="38">
        <v>42.5</v>
      </c>
      <c r="S64" s="38">
        <v>3.87</v>
      </c>
      <c r="T64" s="37">
        <f>SUMPRODUCT(LTA!J64:AN64,LTA!J$101:AN$101,LTA!J$103:AN$103)</f>
        <v>544.26</v>
      </c>
      <c r="U64" s="37">
        <f>SUMPRODUCT(LTA!J64:AN64,LTA!J$102:AN$102,LTA!J$103:AN$103)</f>
        <v>97.509999999999991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-48</v>
      </c>
      <c r="AA64" s="75">
        <f>STOA!H64</f>
        <v>307.56</v>
      </c>
      <c r="AB64" s="75">
        <f>-STOA!N64</f>
        <v>0</v>
      </c>
      <c r="AC64">
        <f t="shared" si="0"/>
        <v>16.912379873567946</v>
      </c>
      <c r="AD64">
        <f t="shared" si="1"/>
        <v>1900.059560932774</v>
      </c>
      <c r="AE64">
        <f>'IDT-1'!B64</f>
        <v>0</v>
      </c>
      <c r="AF64" s="24"/>
      <c r="AG64">
        <f t="shared" si="2"/>
        <v>1900.059560932774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10.847200000000001</v>
      </c>
      <c r="E65">
        <f>GT_NG!P65</f>
        <v>24.3674609977713</v>
      </c>
      <c r="F65">
        <f>GT_Spot!P65</f>
        <v>0</v>
      </c>
      <c r="G65">
        <f>PPCL_NG!P65</f>
        <v>44.25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790.45827133205228</v>
      </c>
      <c r="P65" s="36">
        <v>58.03</v>
      </c>
      <c r="Q65" s="36">
        <v>14.50558832471876</v>
      </c>
      <c r="R65" s="38">
        <v>42.5</v>
      </c>
      <c r="S65" s="38">
        <v>3.87</v>
      </c>
      <c r="T65" s="37">
        <f>SUMPRODUCT(LTA!J65:AN65,LTA!J$101:AN$101,LTA!J$103:AN$103)</f>
        <v>512.16000000000008</v>
      </c>
      <c r="U65" s="37">
        <f>SUMPRODUCT(LTA!J65:AN65,LTA!J$102:AN$102,LTA!J$103:AN$103)</f>
        <v>107.82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-2</v>
      </c>
      <c r="AA65" s="75">
        <f>STOA!H65</f>
        <v>307.56</v>
      </c>
      <c r="AB65" s="75">
        <f>-STOA!N65</f>
        <v>0</v>
      </c>
      <c r="AC65">
        <f t="shared" si="0"/>
        <v>17.684095976886617</v>
      </c>
      <c r="AD65">
        <f t="shared" si="1"/>
        <v>1878.6844246776557</v>
      </c>
      <c r="AE65">
        <f>'IDT-1'!B65</f>
        <v>0</v>
      </c>
      <c r="AF65" s="24"/>
      <c r="AG65">
        <f t="shared" si="2"/>
        <v>1878.6844246776557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-102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10.847200000000001</v>
      </c>
      <c r="E66">
        <f>GT_NG!P66</f>
        <v>24.3674609977713</v>
      </c>
      <c r="F66">
        <f>GT_Spot!P66</f>
        <v>0</v>
      </c>
      <c r="G66">
        <f>PPCL_NG!P66</f>
        <v>44.25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799.78184779212347</v>
      </c>
      <c r="P66" s="36">
        <v>55.326487653145435</v>
      </c>
      <c r="Q66" s="36">
        <v>14.50558832471876</v>
      </c>
      <c r="R66" s="38">
        <v>42.5</v>
      </c>
      <c r="S66" s="38">
        <v>3.87</v>
      </c>
      <c r="T66" s="37">
        <f>SUMPRODUCT(LTA!J66:AN66,LTA!J$101:AN$101,LTA!J$103:AN$103)</f>
        <v>475.3</v>
      </c>
      <c r="U66" s="37">
        <f>SUMPRODUCT(LTA!J66:AN66,LTA!J$102:AN$102,LTA!J$103:AN$103)</f>
        <v>109.7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307.56</v>
      </c>
      <c r="AB66" s="75">
        <f>-STOA!N66</f>
        <v>0</v>
      </c>
      <c r="AC66">
        <f t="shared" si="0"/>
        <v>17.225622414590521</v>
      </c>
      <c r="AD66">
        <f t="shared" si="1"/>
        <v>1876.7829623531682</v>
      </c>
      <c r="AE66">
        <f>'IDT-1'!B66</f>
        <v>0</v>
      </c>
      <c r="AF66" s="24"/>
      <c r="AG66">
        <f t="shared" si="2"/>
        <v>1876.7829623531682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-78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10.847200000000001</v>
      </c>
      <c r="E67">
        <f>GT_NG!P67</f>
        <v>13.986648280337443</v>
      </c>
      <c r="F67">
        <f>GT_Spot!P67</f>
        <v>0</v>
      </c>
      <c r="G67">
        <f>PPCL_NG!P67</f>
        <v>26.947163456478265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840.82850883081676</v>
      </c>
      <c r="P67" s="36">
        <v>58.026487713351898</v>
      </c>
      <c r="Q67" s="36">
        <v>14.50558832471876</v>
      </c>
      <c r="R67" s="38">
        <v>43</v>
      </c>
      <c r="S67" s="38">
        <v>7.68</v>
      </c>
      <c r="T67" s="37">
        <f>SUMPRODUCT(LTA!J67:AN67,LTA!J$101:AN$101,LTA!J$103:AN$103)</f>
        <v>441.83</v>
      </c>
      <c r="U67" s="37">
        <f>SUMPRODUCT(LTA!J67:AN67,LTA!J$102:AN$102,LTA!J$103:AN$103)</f>
        <v>103.73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307.40999999999997</v>
      </c>
      <c r="AB67" s="75">
        <f>-STOA!N67</f>
        <v>0</v>
      </c>
      <c r="AC67">
        <f t="shared" si="0"/>
        <v>17.335276761225703</v>
      </c>
      <c r="AD67">
        <f t="shared" si="1"/>
        <v>1825.4563198444773</v>
      </c>
      <c r="AE67">
        <f>'IDT-1'!B67</f>
        <v>0</v>
      </c>
      <c r="AF67" s="24"/>
      <c r="AG67">
        <f t="shared" si="2"/>
        <v>1825.4563198444773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-110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10.847200000000001</v>
      </c>
      <c r="E68">
        <f>GT_NG!P68</f>
        <v>13.986648280337443</v>
      </c>
      <c r="F68">
        <f>GT_Spot!P68</f>
        <v>0</v>
      </c>
      <c r="G68">
        <f>PPCL_NG!P68</f>
        <v>26.947163456478265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840.82846303923827</v>
      </c>
      <c r="P68" s="36">
        <v>77.37</v>
      </c>
      <c r="Q68" s="36">
        <v>14.50558832471876</v>
      </c>
      <c r="R68" s="38">
        <v>43</v>
      </c>
      <c r="S68" s="38">
        <v>7.68</v>
      </c>
      <c r="T68" s="37">
        <f>SUMPRODUCT(LTA!J68:AN68,LTA!J$101:AN$101,LTA!J$103:AN$103)</f>
        <v>407.78000000000003</v>
      </c>
      <c r="U68" s="37">
        <f>SUMPRODUCT(LTA!J68:AN68,LTA!J$102:AN$102,LTA!J$103:AN$103)</f>
        <v>106.54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307.40999999999997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17.142163144810507</v>
      </c>
      <c r="AD68">
        <f t="shared" ref="AD68:AD98" si="4">SUM(B68:AB68,AI68:AV68)-AC68</f>
        <v>1824.752899955962</v>
      </c>
      <c r="AE68">
        <f>'IDT-1'!B68</f>
        <v>0</v>
      </c>
      <c r="AF68" s="24"/>
      <c r="AG68">
        <f t="shared" ref="AG68:AG98" si="5">SUM(AD68:AF68)</f>
        <v>1824.752899955962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-99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10.847200000000001</v>
      </c>
      <c r="E69">
        <f>GT_NG!P69</f>
        <v>24.3674609977713</v>
      </c>
      <c r="F69">
        <f>GT_Spot!P69</f>
        <v>0</v>
      </c>
      <c r="G69">
        <f>PPCL_NG!P69</f>
        <v>26.947163456478265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829.02498843492117</v>
      </c>
      <c r="P69" s="36">
        <v>119.14944552701505</v>
      </c>
      <c r="Q69" s="36">
        <v>14.50558832471876</v>
      </c>
      <c r="R69" s="38">
        <v>43</v>
      </c>
      <c r="S69" s="38">
        <v>7.68</v>
      </c>
      <c r="T69" s="37">
        <f>SUMPRODUCT(LTA!J69:AN69,LTA!J$101:AN$101,LTA!J$103:AN$103)</f>
        <v>362.25</v>
      </c>
      <c r="U69" s="37">
        <f>SUMPRODUCT(LTA!J69:AN69,LTA!J$102:AN$102,LTA!J$103:AN$103)</f>
        <v>112.73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307.40999999999997</v>
      </c>
      <c r="AB69" s="75">
        <f>-STOA!N69</f>
        <v>0</v>
      </c>
      <c r="AC69">
        <f t="shared" si="3"/>
        <v>17.260829177811171</v>
      </c>
      <c r="AD69">
        <f t="shared" si="4"/>
        <v>1812.6510175630931</v>
      </c>
      <c r="AE69">
        <f>'IDT-1'!B69</f>
        <v>0</v>
      </c>
      <c r="AF69" s="24"/>
      <c r="AG69">
        <f t="shared" si="5"/>
        <v>1812.6510175630931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-112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10.847200000000001</v>
      </c>
      <c r="E70">
        <f>GT_NG!P70</f>
        <v>24.3674609977713</v>
      </c>
      <c r="F70">
        <f>GT_Spot!P70</f>
        <v>0</v>
      </c>
      <c r="G70">
        <f>PPCL_NG!P70</f>
        <v>26.947163456478265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841.79195828600041</v>
      </c>
      <c r="P70" s="36">
        <v>119.14944552701505</v>
      </c>
      <c r="Q70" s="36">
        <v>14.50558832471876</v>
      </c>
      <c r="R70" s="38">
        <v>43</v>
      </c>
      <c r="S70" s="38">
        <v>7.68</v>
      </c>
      <c r="T70" s="37">
        <f>SUMPRODUCT(LTA!J70:AN70,LTA!J$101:AN$101,LTA!J$103:AN$103)</f>
        <v>316.71000000000004</v>
      </c>
      <c r="U70" s="37">
        <f>SUMPRODUCT(LTA!J70:AN70,LTA!J$102:AN$102,LTA!J$103:AN$103)</f>
        <v>114.77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307.40999999999997</v>
      </c>
      <c r="AB70" s="75">
        <f>-STOA!N70</f>
        <v>0</v>
      </c>
      <c r="AC70">
        <f t="shared" si="3"/>
        <v>16.858662043237125</v>
      </c>
      <c r="AD70">
        <f t="shared" si="4"/>
        <v>1799.3201545487468</v>
      </c>
      <c r="AE70">
        <f>'IDT-1'!B70</f>
        <v>0</v>
      </c>
      <c r="AF70" s="24"/>
      <c r="AG70">
        <f t="shared" si="5"/>
        <v>1799.3201545487468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-95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10.847200000000001</v>
      </c>
      <c r="E71">
        <f>GT_NG!P71</f>
        <v>24.257517572432711</v>
      </c>
      <c r="F71">
        <f>GT_Spot!P71</f>
        <v>0</v>
      </c>
      <c r="G71">
        <f>PPCL_NG!P71</f>
        <v>26.947163456478265</v>
      </c>
      <c r="H71">
        <f>PPCL_Spot!P71</f>
        <v>0</v>
      </c>
      <c r="I71">
        <f>Bawana_NG!P71</f>
        <v>83.999999999999986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857.62715499174305</v>
      </c>
      <c r="P71" s="36">
        <v>118.59545105860693</v>
      </c>
      <c r="Q71" s="36">
        <v>14.50558832471876</v>
      </c>
      <c r="R71" s="38">
        <v>39.654611001279221</v>
      </c>
      <c r="S71" s="38">
        <v>7.68</v>
      </c>
      <c r="T71" s="37">
        <f>SUMPRODUCT(LTA!J71:AN71,LTA!J$101:AN$101,LTA!J$103:AN$103)</f>
        <v>273.81</v>
      </c>
      <c r="U71" s="37">
        <f>SUMPRODUCT(LTA!J71:AN71,LTA!J$102:AN$102,LTA!J$103:AN$103)</f>
        <v>121.39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307.27</v>
      </c>
      <c r="AB71" s="75">
        <f>-STOA!N71</f>
        <v>0</v>
      </c>
      <c r="AC71">
        <f t="shared" si="3"/>
        <v>16.42335009109663</v>
      </c>
      <c r="AD71">
        <f t="shared" si="4"/>
        <v>1802.1613363141623</v>
      </c>
      <c r="AE71">
        <f>'IDT-1'!B71</f>
        <v>0</v>
      </c>
      <c r="AF71" s="24"/>
      <c r="AG71">
        <f t="shared" si="5"/>
        <v>1802.1613363141623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-68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10.847200000000001</v>
      </c>
      <c r="E72">
        <f>GT_NG!P72</f>
        <v>24.257517572432711</v>
      </c>
      <c r="F72">
        <f>GT_Spot!P72</f>
        <v>0</v>
      </c>
      <c r="G72">
        <f>PPCL_NG!P72</f>
        <v>26.947163456478265</v>
      </c>
      <c r="H72">
        <f>PPCL_Spot!P72</f>
        <v>0</v>
      </c>
      <c r="I72">
        <f>Bawana_NG!P72</f>
        <v>83.999999999999986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858.15275054479343</v>
      </c>
      <c r="P72" s="36">
        <v>118.59545105860693</v>
      </c>
      <c r="Q72" s="36">
        <v>38.313241622574949</v>
      </c>
      <c r="R72" s="38">
        <v>28.04</v>
      </c>
      <c r="S72" s="38">
        <v>7.68</v>
      </c>
      <c r="T72" s="37">
        <f>SUMPRODUCT(LTA!J72:AN72,LTA!J$101:AN$101,LTA!J$103:AN$103)</f>
        <v>226.79000000000002</v>
      </c>
      <c r="U72" s="37">
        <f>SUMPRODUCT(LTA!J72:AN72,LTA!J$102:AN$102,LTA!J$103:AN$103)</f>
        <v>128.88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307.27</v>
      </c>
      <c r="AB72" s="75">
        <f>-STOA!N72</f>
        <v>0</v>
      </c>
      <c r="AC72">
        <f t="shared" si="3"/>
        <v>16.08800959860994</v>
      </c>
      <c r="AD72">
        <f t="shared" si="4"/>
        <v>1788.6853146562762</v>
      </c>
      <c r="AE72">
        <f>'IDT-1'!B72</f>
        <v>0</v>
      </c>
      <c r="AF72" s="24"/>
      <c r="AG72">
        <f t="shared" si="5"/>
        <v>1788.6853146562762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-55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10.847200000000001</v>
      </c>
      <c r="E73">
        <f>GT_NG!P73</f>
        <v>26.582084225553174</v>
      </c>
      <c r="F73">
        <f>GT_Spot!P73</f>
        <v>0</v>
      </c>
      <c r="G73">
        <f>PPCL_NG!P73</f>
        <v>26.947163456478265</v>
      </c>
      <c r="H73">
        <f>PPCL_Spot!P73</f>
        <v>0</v>
      </c>
      <c r="I73">
        <f>Bawana_NG!P73</f>
        <v>83.999999999999986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869.00964408815526</v>
      </c>
      <c r="P73" s="36">
        <v>118.60096614494078</v>
      </c>
      <c r="Q73" s="36">
        <v>38.309999999999995</v>
      </c>
      <c r="R73" s="38">
        <v>16.63</v>
      </c>
      <c r="S73" s="38">
        <v>7.68</v>
      </c>
      <c r="T73" s="37">
        <f>SUMPRODUCT(LTA!J73:AN73,LTA!J$101:AN$101,LTA!J$103:AN$103)</f>
        <v>188.62</v>
      </c>
      <c r="U73" s="37">
        <f>SUMPRODUCT(LTA!J73:AN73,LTA!J$102:AN$102,LTA!J$103:AN$103)</f>
        <v>134.32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307.27</v>
      </c>
      <c r="AB73" s="75">
        <f>-STOA!N73</f>
        <v>0</v>
      </c>
      <c r="AC73">
        <f t="shared" si="3"/>
        <v>15.785621172731524</v>
      </c>
      <c r="AD73">
        <f t="shared" si="4"/>
        <v>1763.0314367423962</v>
      </c>
      <c r="AE73">
        <f>'IDT-1'!B73</f>
        <v>0</v>
      </c>
      <c r="AF73" s="24"/>
      <c r="AG73">
        <f t="shared" si="5"/>
        <v>1763.0314367423962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-50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10.847200000000001</v>
      </c>
      <c r="E74">
        <f>GT_NG!P74</f>
        <v>28.681774922674276</v>
      </c>
      <c r="F74">
        <f>GT_Spot!P74</f>
        <v>0</v>
      </c>
      <c r="G74">
        <f>PPCL_NG!P74</f>
        <v>44.25</v>
      </c>
      <c r="H74">
        <f>PPCL_Spot!P74</f>
        <v>0</v>
      </c>
      <c r="I74">
        <f>Bawana_NG!P74</f>
        <v>83.999999999999986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894.13965347487795</v>
      </c>
      <c r="P74" s="36">
        <v>118.60096614494078</v>
      </c>
      <c r="Q74" s="36">
        <v>38.309999999999995</v>
      </c>
      <c r="R74" s="38">
        <v>8.25</v>
      </c>
      <c r="S74" s="38">
        <v>7.68</v>
      </c>
      <c r="T74" s="37">
        <f>SUMPRODUCT(LTA!J74:AN74,LTA!J$101:AN$101,LTA!J$103:AN$103)</f>
        <v>150.91999999999999</v>
      </c>
      <c r="U74" s="37">
        <f>SUMPRODUCT(LTA!J74:AN74,LTA!J$102:AN$102,LTA!J$103:AN$103)</f>
        <v>139.75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307.27</v>
      </c>
      <c r="AB74" s="75">
        <f>-STOA!N74</f>
        <v>0</v>
      </c>
      <c r="AC74">
        <f t="shared" si="3"/>
        <v>15.945301846274731</v>
      </c>
      <c r="AD74">
        <f t="shared" si="4"/>
        <v>1751.7542926962183</v>
      </c>
      <c r="AE74">
        <f>'IDT-1'!B74</f>
        <v>0</v>
      </c>
      <c r="AF74" s="24"/>
      <c r="AG74">
        <f t="shared" si="5"/>
        <v>1751.7542926962183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-65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10.847200000000001</v>
      </c>
      <c r="E75">
        <f>GT_NG!P75</f>
        <v>28.80775636450154</v>
      </c>
      <c r="F75">
        <f>GT_Spot!P75</f>
        <v>0</v>
      </c>
      <c r="G75">
        <f>PPCL_NG!P75</f>
        <v>44.25</v>
      </c>
      <c r="H75">
        <f>PPCL_Spot!P75</f>
        <v>0</v>
      </c>
      <c r="I75">
        <f>Bawana_NG!P75</f>
        <v>99.605549151027688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907.18683115214026</v>
      </c>
      <c r="P75" s="36">
        <v>118.60096614494078</v>
      </c>
      <c r="Q75" s="36">
        <v>38.309999999999995</v>
      </c>
      <c r="R75" s="38">
        <v>0</v>
      </c>
      <c r="S75" s="38">
        <v>7.68</v>
      </c>
      <c r="T75" s="37">
        <f>SUMPRODUCT(LTA!J75:AN75,LTA!J$101:AN$101,LTA!J$103:AN$103)</f>
        <v>125.53999999999999</v>
      </c>
      <c r="U75" s="37">
        <f>SUMPRODUCT(LTA!J75:AN75,LTA!J$102:AN$102,LTA!J$103:AN$103)</f>
        <v>139.32999999999998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307.27</v>
      </c>
      <c r="AB75" s="75">
        <f>-STOA!N75</f>
        <v>0</v>
      </c>
      <c r="AC75">
        <f t="shared" si="3"/>
        <v>15.977263415267716</v>
      </c>
      <c r="AD75">
        <f t="shared" si="4"/>
        <v>1737.4510393973424</v>
      </c>
      <c r="AE75">
        <f>'IDT-1'!B75</f>
        <v>0</v>
      </c>
      <c r="AF75" s="24"/>
      <c r="AG75">
        <f t="shared" si="5"/>
        <v>1737.4510393973424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-74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10.847200000000001</v>
      </c>
      <c r="E76">
        <f>GT_NG!P76</f>
        <v>28.80775636450154</v>
      </c>
      <c r="F76">
        <f>GT_Spot!P76</f>
        <v>0</v>
      </c>
      <c r="G76">
        <f>PPCL_NG!P76</f>
        <v>44.25</v>
      </c>
      <c r="H76">
        <f>PPCL_Spot!P76</f>
        <v>0</v>
      </c>
      <c r="I76">
        <f>Bawana_NG!P76</f>
        <v>99.605549151027688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956.11276769649305</v>
      </c>
      <c r="P76" s="36">
        <v>118.60096614494078</v>
      </c>
      <c r="Q76" s="36">
        <v>38.309999999999995</v>
      </c>
      <c r="R76" s="38">
        <v>0</v>
      </c>
      <c r="S76" s="38">
        <v>7.68</v>
      </c>
      <c r="T76" s="37">
        <f>SUMPRODUCT(LTA!J76:AN76,LTA!J$101:AN$101,LTA!J$103:AN$103)</f>
        <v>105.13</v>
      </c>
      <c r="U76" s="37">
        <f>SUMPRODUCT(LTA!J76:AN76,LTA!J$102:AN$102,LTA!J$103:AN$103)</f>
        <v>139.16999999999999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307.27</v>
      </c>
      <c r="AB76" s="75">
        <f>-STOA!N76</f>
        <v>0</v>
      </c>
      <c r="AC76">
        <f t="shared" si="3"/>
        <v>16.554299591235843</v>
      </c>
      <c r="AD76">
        <f t="shared" si="4"/>
        <v>1725.2299397657273</v>
      </c>
      <c r="AE76">
        <f>'IDT-1'!B76</f>
        <v>0</v>
      </c>
      <c r="AF76" s="24"/>
      <c r="AG76">
        <f t="shared" si="5"/>
        <v>1725.2299397657273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-114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10.847200000000001</v>
      </c>
      <c r="E77">
        <f>GT_NG!P77</f>
        <v>27.128003806804657</v>
      </c>
      <c r="F77">
        <f>GT_Spot!P77</f>
        <v>0</v>
      </c>
      <c r="G77">
        <f>PPCL_NG!P77</f>
        <v>44.25</v>
      </c>
      <c r="H77">
        <f>PPCL_Spot!P77</f>
        <v>0</v>
      </c>
      <c r="I77">
        <f>Bawana_NG!P77</f>
        <v>83.996054856284047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995.98470150928767</v>
      </c>
      <c r="P77" s="36">
        <v>118.60096614494078</v>
      </c>
      <c r="Q77" s="36">
        <v>38.309999999999995</v>
      </c>
      <c r="R77" s="38">
        <v>0</v>
      </c>
      <c r="S77" s="38">
        <v>7.68</v>
      </c>
      <c r="T77" s="37">
        <f>SUMPRODUCT(LTA!J77:AN77,LTA!J$101:AN$101,LTA!J$103:AN$103)</f>
        <v>94.39</v>
      </c>
      <c r="U77" s="37">
        <f>SUMPRODUCT(LTA!J77:AN77,LTA!J$102:AN$102,LTA!J$103:AN$103)</f>
        <v>121.31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-17</v>
      </c>
      <c r="AA77" s="75">
        <f>STOA!H77</f>
        <v>307.27</v>
      </c>
      <c r="AB77" s="75">
        <f>-STOA!N77</f>
        <v>0</v>
      </c>
      <c r="AC77">
        <f t="shared" si="3"/>
        <v>16.57152342350193</v>
      </c>
      <c r="AD77">
        <f t="shared" si="4"/>
        <v>1711.1954028938151</v>
      </c>
      <c r="AE77">
        <f>'IDT-1'!B77</f>
        <v>0</v>
      </c>
      <c r="AF77" s="24"/>
      <c r="AG77">
        <f t="shared" si="5"/>
        <v>1711.1954028938151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-105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10.847200000000001</v>
      </c>
      <c r="E78">
        <f>GT_NG!P78</f>
        <v>27.128003806804657</v>
      </c>
      <c r="F78">
        <f>GT_Spot!P78</f>
        <v>0</v>
      </c>
      <c r="G78">
        <f>PPCL_NG!P78</f>
        <v>44.25</v>
      </c>
      <c r="H78">
        <f>PPCL_Spot!P78</f>
        <v>0</v>
      </c>
      <c r="I78">
        <f>Bawana_NG!P78</f>
        <v>83.996054856284047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1035.5510210576495</v>
      </c>
      <c r="P78" s="36">
        <v>118.60096614494078</v>
      </c>
      <c r="Q78" s="36">
        <v>38.309999999999995</v>
      </c>
      <c r="R78" s="38">
        <v>0</v>
      </c>
      <c r="S78" s="38">
        <v>7.68</v>
      </c>
      <c r="T78" s="37">
        <f>SUMPRODUCT(LTA!J78:AN78,LTA!J$101:AN$101,LTA!J$103:AN$103)</f>
        <v>85.39</v>
      </c>
      <c r="U78" s="37">
        <f>SUMPRODUCT(LTA!J78:AN78,LTA!J$102:AN$102,LTA!J$103:AN$103)</f>
        <v>120.97000000000001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-12</v>
      </c>
      <c r="AA78" s="75">
        <f>STOA!H78</f>
        <v>307.27</v>
      </c>
      <c r="AB78" s="75">
        <f>-STOA!N78</f>
        <v>0</v>
      </c>
      <c r="AC78">
        <f t="shared" si="3"/>
        <v>17.181213132153509</v>
      </c>
      <c r="AD78">
        <f t="shared" si="4"/>
        <v>1698.8120327335255</v>
      </c>
      <c r="AE78">
        <f>'IDT-1'!B78</f>
        <v>0</v>
      </c>
      <c r="AF78" s="24"/>
      <c r="AG78">
        <f t="shared" si="5"/>
        <v>1698.8120327335255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-152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10.847200000000001</v>
      </c>
      <c r="E79">
        <f>GT_NG!P79</f>
        <v>12.417560975609756</v>
      </c>
      <c r="F79">
        <f>GT_Spot!P79</f>
        <v>0</v>
      </c>
      <c r="G79">
        <f>PPCL_NG!P79</f>
        <v>27.799999999999997</v>
      </c>
      <c r="H79">
        <f>PPCL_Spot!P79</f>
        <v>0</v>
      </c>
      <c r="I79">
        <f>Bawana_NG!P79</f>
        <v>83.996054856284047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1048.3339468731592</v>
      </c>
      <c r="P79" s="36">
        <v>118.60096614494078</v>
      </c>
      <c r="Q79" s="36">
        <v>14.507712438909032</v>
      </c>
      <c r="R79" s="38">
        <v>0</v>
      </c>
      <c r="S79" s="38">
        <v>7.68</v>
      </c>
      <c r="T79" s="37">
        <f>SUMPRODUCT(LTA!J79:AN79,LTA!J$101:AN$101,LTA!J$103:AN$103)</f>
        <v>79.680000000000007</v>
      </c>
      <c r="U79" s="37">
        <f>SUMPRODUCT(LTA!J79:AN79,LTA!J$102:AN$102,LTA!J$103:AN$103)</f>
        <v>119.62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307.32</v>
      </c>
      <c r="AB79" s="75">
        <f>-STOA!N79</f>
        <v>0</v>
      </c>
      <c r="AC79">
        <f t="shared" si="3"/>
        <v>16.335989729739246</v>
      </c>
      <c r="AD79">
        <f t="shared" si="4"/>
        <v>1701.4674515591635</v>
      </c>
      <c r="AE79">
        <f>'IDT-1'!B79</f>
        <v>0</v>
      </c>
      <c r="AF79" s="24"/>
      <c r="AG79">
        <f t="shared" si="5"/>
        <v>1701.4674515591635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-113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10.847200000000001</v>
      </c>
      <c r="E80">
        <f>GT_NG!P80</f>
        <v>35.490731707317067</v>
      </c>
      <c r="F80">
        <f>GT_Spot!P80</f>
        <v>0</v>
      </c>
      <c r="G80">
        <f>PPCL_NG!P80</f>
        <v>27.799999999999997</v>
      </c>
      <c r="H80">
        <f>PPCL_Spot!P80</f>
        <v>0</v>
      </c>
      <c r="I80">
        <f>Bawana_NG!P80</f>
        <v>83.996054856284047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1046.2000179992679</v>
      </c>
      <c r="P80" s="36">
        <v>118.60096614494078</v>
      </c>
      <c r="Q80" s="36">
        <v>14.507712438909032</v>
      </c>
      <c r="R80" s="38">
        <v>0</v>
      </c>
      <c r="S80" s="38">
        <v>7.68</v>
      </c>
      <c r="T80" s="37">
        <f>SUMPRODUCT(LTA!J80:AN80,LTA!J$101:AN$101,LTA!J$103:AN$103)</f>
        <v>77</v>
      </c>
      <c r="U80" s="37">
        <f>SUMPRODUCT(LTA!J80:AN80,LTA!J$102:AN$102,LTA!J$103:AN$103)</f>
        <v>118.31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307.32</v>
      </c>
      <c r="AB80" s="75">
        <f>-STOA!N80</f>
        <v>0</v>
      </c>
      <c r="AC80">
        <f t="shared" si="3"/>
        <v>16.325882522296897</v>
      </c>
      <c r="AD80">
        <f t="shared" si="4"/>
        <v>1736.4268006244217</v>
      </c>
      <c r="AE80">
        <f>'IDT-1'!B80</f>
        <v>0</v>
      </c>
      <c r="AF80" s="24"/>
      <c r="AG80">
        <f t="shared" si="5"/>
        <v>1736.4268006244217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-95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10.847200000000001</v>
      </c>
      <c r="E81">
        <f>GT_NG!P81</f>
        <v>14.119485861182522</v>
      </c>
      <c r="F81">
        <f>GT_Spot!P81</f>
        <v>0</v>
      </c>
      <c r="G81">
        <f>PPCL_NG!P81</f>
        <v>27.799999999999997</v>
      </c>
      <c r="H81">
        <f>PPCL_Spot!P81</f>
        <v>0</v>
      </c>
      <c r="I81">
        <f>Bawana_NG!P81</f>
        <v>83.996150144369594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1048.0690438827203</v>
      </c>
      <c r="P81" s="36">
        <v>118.60096614494078</v>
      </c>
      <c r="Q81" s="36">
        <v>14.507712438909032</v>
      </c>
      <c r="R81" s="38">
        <v>0</v>
      </c>
      <c r="S81" s="38">
        <v>7.68</v>
      </c>
      <c r="T81" s="37">
        <f>SUMPRODUCT(LTA!J81:AN81,LTA!J$101:AN$101,LTA!J$103:AN$103)</f>
        <v>67.33</v>
      </c>
      <c r="U81" s="37">
        <f>SUMPRODUCT(LTA!J81:AN81,LTA!J$102:AN$102,LTA!J$103:AN$103)</f>
        <v>104.32000000000001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307.32</v>
      </c>
      <c r="AB81" s="75">
        <f>-STOA!N81</f>
        <v>0</v>
      </c>
      <c r="AC81">
        <f t="shared" si="3"/>
        <v>15.751541731908059</v>
      </c>
      <c r="AD81">
        <f t="shared" si="4"/>
        <v>1718.839016740214</v>
      </c>
      <c r="AE81">
        <f>'IDT-1'!B81</f>
        <v>0</v>
      </c>
      <c r="AF81" s="24"/>
      <c r="AG81">
        <f t="shared" si="5"/>
        <v>1718.839016740214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-70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10.847200000000001</v>
      </c>
      <c r="E82">
        <f>GT_NG!P82</f>
        <v>14.119485861182522</v>
      </c>
      <c r="F82">
        <f>GT_Spot!P82</f>
        <v>0</v>
      </c>
      <c r="G82">
        <f>PPCL_NG!P82</f>
        <v>27.799999999999997</v>
      </c>
      <c r="H82">
        <f>PPCL_Spot!P82</f>
        <v>0</v>
      </c>
      <c r="I82">
        <f>Bawana_NG!P82</f>
        <v>83.996150144369594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1044.3894693794452</v>
      </c>
      <c r="P82" s="36">
        <v>118.60096614494078</v>
      </c>
      <c r="Q82" s="36">
        <v>14.507712438909032</v>
      </c>
      <c r="R82" s="38">
        <v>0</v>
      </c>
      <c r="S82" s="38">
        <v>7.68</v>
      </c>
      <c r="T82" s="37">
        <f>SUMPRODUCT(LTA!J82:AN82,LTA!J$101:AN$101,LTA!J$103:AN$103)</f>
        <v>67.989999999999995</v>
      </c>
      <c r="U82" s="37">
        <f>SUMPRODUCT(LTA!J82:AN82,LTA!J$102:AN$102,LTA!J$103:AN$103)</f>
        <v>100.33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307.32</v>
      </c>
      <c r="AB82" s="75">
        <f>-STOA!N82</f>
        <v>0</v>
      </c>
      <c r="AC82">
        <f t="shared" si="3"/>
        <v>15.650305517456104</v>
      </c>
      <c r="AD82">
        <f t="shared" si="4"/>
        <v>1716.930678451391</v>
      </c>
      <c r="AE82">
        <f>'IDT-1'!B82</f>
        <v>0</v>
      </c>
      <c r="AF82" s="24"/>
      <c r="AG82">
        <f t="shared" si="5"/>
        <v>1716.930678451391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-65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10.847200000000001</v>
      </c>
      <c r="E83">
        <f>GT_NG!P83</f>
        <v>14.119485861182522</v>
      </c>
      <c r="F83">
        <f>GT_Spot!P83</f>
        <v>0</v>
      </c>
      <c r="G83">
        <f>PPCL_NG!P83</f>
        <v>27.799999999999997</v>
      </c>
      <c r="H83">
        <f>PPCL_Spot!P83</f>
        <v>0</v>
      </c>
      <c r="I83">
        <f>Bawana_NG!P83</f>
        <v>83.996150144369594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1050.217839314374</v>
      </c>
      <c r="P83" s="36">
        <v>118.60096614494078</v>
      </c>
      <c r="Q83" s="36">
        <v>14.507712438909032</v>
      </c>
      <c r="R83" s="38">
        <v>0</v>
      </c>
      <c r="S83" s="38">
        <v>7.68</v>
      </c>
      <c r="T83" s="37">
        <f>SUMPRODUCT(LTA!J83:AN83,LTA!J$101:AN$101,LTA!J$103:AN$103)</f>
        <v>68</v>
      </c>
      <c r="U83" s="37">
        <f>SUMPRODUCT(LTA!J83:AN83,LTA!J$102:AN$102,LTA!J$103:AN$103)</f>
        <v>99.03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307.36</v>
      </c>
      <c r="AB83" s="75">
        <f>-STOA!N83</f>
        <v>0</v>
      </c>
      <c r="AC83">
        <f t="shared" si="3"/>
        <v>15.46851372406239</v>
      </c>
      <c r="AD83">
        <f t="shared" si="4"/>
        <v>1747.6908401797134</v>
      </c>
      <c r="AE83">
        <f>'IDT-1'!B83</f>
        <v>0</v>
      </c>
      <c r="AF83" s="24"/>
      <c r="AG83">
        <f t="shared" si="5"/>
        <v>1747.6908401797134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-39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10.847200000000001</v>
      </c>
      <c r="E84">
        <f>GT_NG!P84</f>
        <v>14.119485861182522</v>
      </c>
      <c r="F84">
        <f>GT_Spot!P84</f>
        <v>0</v>
      </c>
      <c r="G84">
        <f>PPCL_NG!P84</f>
        <v>27.799999999999997</v>
      </c>
      <c r="H84">
        <f>PPCL_Spot!P84</f>
        <v>0</v>
      </c>
      <c r="I84">
        <f>Bawana_NG!P84</f>
        <v>83.996150144369594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1053.7889277980901</v>
      </c>
      <c r="P84" s="36">
        <v>118.60096614494078</v>
      </c>
      <c r="Q84" s="36">
        <v>14.507712438909032</v>
      </c>
      <c r="R84" s="38">
        <v>0</v>
      </c>
      <c r="S84" s="38">
        <v>7.68</v>
      </c>
      <c r="T84" s="37">
        <f>SUMPRODUCT(LTA!J84:AN84,LTA!J$101:AN$101,LTA!J$103:AN$103)</f>
        <v>66.67</v>
      </c>
      <c r="U84" s="37">
        <f>SUMPRODUCT(LTA!J84:AN84,LTA!J$102:AN$102,LTA!J$103:AN$103)</f>
        <v>97.2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307.36</v>
      </c>
      <c r="AB84" s="75">
        <f>-STOA!N84</f>
        <v>0</v>
      </c>
      <c r="AC84">
        <f t="shared" si="3"/>
        <v>15.522793813674943</v>
      </c>
      <c r="AD84">
        <f t="shared" si="4"/>
        <v>1742.0476485738172</v>
      </c>
      <c r="AE84">
        <f>'IDT-1'!B84</f>
        <v>0</v>
      </c>
      <c r="AF84" s="24"/>
      <c r="AG84">
        <f t="shared" si="5"/>
        <v>1742.0476485738172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-45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10.847200000000001</v>
      </c>
      <c r="E85">
        <f>GT_NG!P85</f>
        <v>24.625055698371895</v>
      </c>
      <c r="F85">
        <f>GT_Spot!P85</f>
        <v>0</v>
      </c>
      <c r="G85">
        <f>PPCL_NG!P85</f>
        <v>27.799999999999997</v>
      </c>
      <c r="H85">
        <f>PPCL_Spot!P85</f>
        <v>0</v>
      </c>
      <c r="I85">
        <f>Bawana_NG!P85</f>
        <v>83.997690086621759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1018.4293070061378</v>
      </c>
      <c r="P85" s="36">
        <v>118.60096614494078</v>
      </c>
      <c r="Q85" s="36">
        <v>14.03</v>
      </c>
      <c r="R85" s="38">
        <v>0</v>
      </c>
      <c r="S85" s="38">
        <v>7.68</v>
      </c>
      <c r="T85" s="37">
        <f>SUMPRODUCT(LTA!J85:AN85,LTA!J$101:AN$101,LTA!J$103:AN$103)</f>
        <v>65.33</v>
      </c>
      <c r="U85" s="37">
        <f>SUMPRODUCT(LTA!J85:AN85,LTA!J$102:AN$102,LTA!J$103:AN$103)</f>
        <v>92.3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307.36</v>
      </c>
      <c r="AB85" s="75">
        <f>-STOA!N85</f>
        <v>0</v>
      </c>
      <c r="AC85">
        <f t="shared" si="3"/>
        <v>15.112021839063006</v>
      </c>
      <c r="AD85">
        <f t="shared" si="4"/>
        <v>1783.9381970970089</v>
      </c>
      <c r="AE85">
        <f>'IDT-1'!B85</f>
        <v>0</v>
      </c>
      <c r="AF85" s="24"/>
      <c r="AG85">
        <f t="shared" si="5"/>
        <v>1783.9381970970089</v>
      </c>
      <c r="AI85" s="34">
        <f>PXIL!H85</f>
        <v>0</v>
      </c>
      <c r="AJ85" s="34">
        <f>PXIL!N85</f>
        <v>0</v>
      </c>
      <c r="AK85" s="34">
        <f>RTM_IEX!H85</f>
        <v>28.05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10.847200000000001</v>
      </c>
      <c r="E86">
        <f>GT_NG!P86</f>
        <v>24.625055698371895</v>
      </c>
      <c r="F86">
        <f>GT_Spot!P86</f>
        <v>0</v>
      </c>
      <c r="G86">
        <f>PPCL_NG!P86</f>
        <v>27.799999999999997</v>
      </c>
      <c r="H86">
        <f>PPCL_Spot!P86</f>
        <v>0</v>
      </c>
      <c r="I86">
        <f>Bawana_NG!P86</f>
        <v>99.607443712574835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987.39033144849736</v>
      </c>
      <c r="P86" s="36">
        <v>118.60096614494078</v>
      </c>
      <c r="Q86" s="36">
        <v>38.31560751948647</v>
      </c>
      <c r="R86" s="38">
        <v>0</v>
      </c>
      <c r="S86" s="38">
        <v>7.68</v>
      </c>
      <c r="T86" s="37">
        <f>SUMPRODUCT(LTA!J86:AN86,LTA!J$101:AN$101,LTA!J$103:AN$103)</f>
        <v>63.66</v>
      </c>
      <c r="U86" s="37">
        <f>SUMPRODUCT(LTA!J86:AN86,LTA!J$102:AN$102,LTA!J$103:AN$103)</f>
        <v>89.759999999999991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307.36</v>
      </c>
      <c r="AB86" s="75">
        <f>-STOA!N86</f>
        <v>0</v>
      </c>
      <c r="AC86">
        <f t="shared" si="3"/>
        <v>15.289147478000517</v>
      </c>
      <c r="AD86">
        <f t="shared" si="4"/>
        <v>1804.8474570458707</v>
      </c>
      <c r="AE86">
        <f>'IDT-1'!B86</f>
        <v>0</v>
      </c>
      <c r="AF86" s="24"/>
      <c r="AG86">
        <f t="shared" si="5"/>
        <v>1804.8474570458707</v>
      </c>
      <c r="AI86" s="34">
        <f>PXIL!H86</f>
        <v>0</v>
      </c>
      <c r="AJ86" s="34">
        <f>PXIL!N86</f>
        <v>0</v>
      </c>
      <c r="AK86" s="34">
        <f>RTM_IEX!H86</f>
        <v>44.49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10.847200000000001</v>
      </c>
      <c r="E87">
        <f>GT_NG!P87</f>
        <v>14.241522903033907</v>
      </c>
      <c r="F87">
        <f>GT_Spot!P87</f>
        <v>0</v>
      </c>
      <c r="G87">
        <f>PPCL_NG!P87</f>
        <v>27.799999999999997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1053.3724863313387</v>
      </c>
      <c r="P87" s="36">
        <v>118.60096614494078</v>
      </c>
      <c r="Q87" s="36">
        <v>38.31560751948647</v>
      </c>
      <c r="R87" s="38">
        <v>0</v>
      </c>
      <c r="S87" s="38">
        <v>7.68</v>
      </c>
      <c r="T87" s="37">
        <f>SUMPRODUCT(LTA!J87:AN87,LTA!J$101:AN$101,LTA!J$103:AN$103)</f>
        <v>62.010000000000005</v>
      </c>
      <c r="U87" s="37">
        <f>SUMPRODUCT(LTA!J87:AN87,LTA!J$102:AN$102,LTA!J$103:AN$103)</f>
        <v>86.25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307.36</v>
      </c>
      <c r="AB87" s="75">
        <f>-STOA!N87</f>
        <v>0</v>
      </c>
      <c r="AC87">
        <f t="shared" si="3"/>
        <v>15.48546537634992</v>
      </c>
      <c r="AD87">
        <f t="shared" si="4"/>
        <v>1828.0223175224501</v>
      </c>
      <c r="AE87">
        <f>'IDT-1'!B87</f>
        <v>0</v>
      </c>
      <c r="AF87" s="24"/>
      <c r="AG87">
        <f t="shared" si="5"/>
        <v>1828.0223175224501</v>
      </c>
      <c r="AI87" s="34">
        <f>PXIL!H87</f>
        <v>0</v>
      </c>
      <c r="AJ87" s="34">
        <f>PXIL!N87</f>
        <v>0</v>
      </c>
      <c r="AK87" s="34">
        <f>RTM_IEX!H87</f>
        <v>17.420000000000002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10.847200000000001</v>
      </c>
      <c r="E88">
        <f>GT_NG!P88</f>
        <v>14.241522903033907</v>
      </c>
      <c r="F88">
        <f>GT_Spot!P88</f>
        <v>0</v>
      </c>
      <c r="G88">
        <f>PPCL_NG!P88</f>
        <v>27.799999999999997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1071.7463228985316</v>
      </c>
      <c r="P88" s="36">
        <v>118.60096614494078</v>
      </c>
      <c r="Q88" s="36">
        <v>38.31560751948647</v>
      </c>
      <c r="R88" s="38">
        <v>0</v>
      </c>
      <c r="S88" s="38">
        <v>7.68</v>
      </c>
      <c r="T88" s="37">
        <f>SUMPRODUCT(LTA!J88:AN88,LTA!J$101:AN$101,LTA!J$103:AN$103)</f>
        <v>60.67</v>
      </c>
      <c r="U88" s="37">
        <f>SUMPRODUCT(LTA!J88:AN88,LTA!J$102:AN$102,LTA!J$103:AN$103)</f>
        <v>85.25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307.36</v>
      </c>
      <c r="AB88" s="75">
        <f>-STOA!N88</f>
        <v>0</v>
      </c>
      <c r="AC88">
        <f t="shared" si="3"/>
        <v>15.644509603514338</v>
      </c>
      <c r="AD88">
        <f t="shared" si="4"/>
        <v>1846.7971098624785</v>
      </c>
      <c r="AE88">
        <f>'IDT-1'!B88</f>
        <v>0</v>
      </c>
      <c r="AF88" s="24"/>
      <c r="AG88">
        <f t="shared" si="5"/>
        <v>1846.7971098624785</v>
      </c>
      <c r="AI88" s="34">
        <f>PXIL!H88</f>
        <v>0</v>
      </c>
      <c r="AJ88" s="34">
        <f>PXIL!N88</f>
        <v>0</v>
      </c>
      <c r="AK88" s="34">
        <f>RTM_IEX!H88</f>
        <v>20.32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10.847200000000001</v>
      </c>
      <c r="E89">
        <f>GT_NG!P89</f>
        <v>14.241522903033907</v>
      </c>
      <c r="F89">
        <f>GT_Spot!P89</f>
        <v>0</v>
      </c>
      <c r="G89">
        <f>PPCL_NG!P89</f>
        <v>27.799999999999997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1104.0244617080125</v>
      </c>
      <c r="P89" s="36">
        <v>118.60096614494078</v>
      </c>
      <c r="Q89" s="36">
        <v>38.31560751948647</v>
      </c>
      <c r="R89" s="38">
        <v>0</v>
      </c>
      <c r="S89" s="38">
        <v>7.68</v>
      </c>
      <c r="T89" s="37">
        <f>SUMPRODUCT(LTA!J89:AN89,LTA!J$101:AN$101,LTA!J$103:AN$103)</f>
        <v>58.66</v>
      </c>
      <c r="U89" s="37">
        <f>SUMPRODUCT(LTA!J89:AN89,LTA!J$102:AN$102,LTA!J$103:AN$103)</f>
        <v>84.25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307.36</v>
      </c>
      <c r="AB89" s="75">
        <f>-STOA!N89</f>
        <v>0</v>
      </c>
      <c r="AC89">
        <f t="shared" si="3"/>
        <v>15.71967396951398</v>
      </c>
      <c r="AD89">
        <f t="shared" si="4"/>
        <v>1855.67008430596</v>
      </c>
      <c r="AE89">
        <f>'IDT-1'!B89</f>
        <v>0</v>
      </c>
      <c r="AF89" s="24"/>
      <c r="AG89">
        <f t="shared" si="5"/>
        <v>1855.67008430596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10.847200000000001</v>
      </c>
      <c r="E90">
        <f>GT_NG!P90</f>
        <v>14.241522903033907</v>
      </c>
      <c r="F90">
        <f>GT_Spot!P90</f>
        <v>0</v>
      </c>
      <c r="G90">
        <f>PPCL_NG!P90</f>
        <v>27.799999999999997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1110.8352757291316</v>
      </c>
      <c r="P90" s="36">
        <v>118.60096614494078</v>
      </c>
      <c r="Q90" s="36">
        <v>38.31560751948647</v>
      </c>
      <c r="R90" s="38">
        <v>0</v>
      </c>
      <c r="S90" s="38">
        <v>7.68</v>
      </c>
      <c r="T90" s="37">
        <f>SUMPRODUCT(LTA!J90:AN90,LTA!J$101:AN$101,LTA!J$103:AN$103)</f>
        <v>57</v>
      </c>
      <c r="U90" s="37">
        <f>SUMPRODUCT(LTA!J90:AN90,LTA!J$102:AN$102,LTA!J$103:AN$103)</f>
        <v>83.25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307.36</v>
      </c>
      <c r="AB90" s="75">
        <f>-STOA!N90</f>
        <v>0</v>
      </c>
      <c r="AC90">
        <f t="shared" si="3"/>
        <v>15.983262065863384</v>
      </c>
      <c r="AD90">
        <f t="shared" si="4"/>
        <v>1832.5573102307296</v>
      </c>
      <c r="AE90">
        <f>'IDT-1'!B90</f>
        <v>0</v>
      </c>
      <c r="AF90" s="24"/>
      <c r="AG90">
        <f t="shared" si="5"/>
        <v>1832.5573102307296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-27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10.847200000000001</v>
      </c>
      <c r="E91">
        <f>GT_NG!P91</f>
        <v>13.24187614960147</v>
      </c>
      <c r="F91">
        <f>GT_Spot!P91</f>
        <v>0</v>
      </c>
      <c r="G91">
        <f>PPCL_NG!P91</f>
        <v>27.799999999999997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1130.3749573610501</v>
      </c>
      <c r="P91" s="36">
        <v>118.60096614494078</v>
      </c>
      <c r="Q91" s="36">
        <v>38.31560751948647</v>
      </c>
      <c r="R91" s="38">
        <v>0</v>
      </c>
      <c r="S91" s="38">
        <v>7.68</v>
      </c>
      <c r="T91" s="37">
        <f>SUMPRODUCT(LTA!J91:AN91,LTA!J$101:AN$101,LTA!J$103:AN$103)</f>
        <v>53.010000000000005</v>
      </c>
      <c r="U91" s="37">
        <f>SUMPRODUCT(LTA!J91:AN91,LTA!J$102:AN$102,LTA!J$103:AN$103)</f>
        <v>82.25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307.32</v>
      </c>
      <c r="AB91" s="75">
        <f>-STOA!N91</f>
        <v>0</v>
      </c>
      <c r="AC91">
        <f t="shared" si="3"/>
        <v>16.006205100270659</v>
      </c>
      <c r="AD91">
        <f t="shared" si="4"/>
        <v>1889.4944020748082</v>
      </c>
      <c r="AE91">
        <f>'IDT-1'!B91</f>
        <v>0</v>
      </c>
      <c r="AF91" s="24"/>
      <c r="AG91">
        <f t="shared" si="5"/>
        <v>1889.4944020748082</v>
      </c>
      <c r="AI91" s="34">
        <f>PXIL!H91</f>
        <v>0</v>
      </c>
      <c r="AJ91" s="34">
        <f>PXIL!N91</f>
        <v>0</v>
      </c>
      <c r="AK91" s="34">
        <f>RTM_IEX!H91</f>
        <v>16.45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10.847200000000001</v>
      </c>
      <c r="E92">
        <f>GT_NG!P92</f>
        <v>13.24187614960147</v>
      </c>
      <c r="F92">
        <f>GT_Spot!P92</f>
        <v>0</v>
      </c>
      <c r="G92">
        <f>PPCL_NG!P92</f>
        <v>27.799999999999997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1167.0356923123254</v>
      </c>
      <c r="P92" s="36">
        <v>118.60096614494078</v>
      </c>
      <c r="Q92" s="36">
        <v>38.31560751948647</v>
      </c>
      <c r="R92" s="38">
        <v>0</v>
      </c>
      <c r="S92" s="38">
        <v>7.68</v>
      </c>
      <c r="T92" s="37">
        <f>SUMPRODUCT(LTA!J92:AN92,LTA!J$101:AN$101,LTA!J$103:AN$103)</f>
        <v>52.33</v>
      </c>
      <c r="U92" s="37">
        <f>SUMPRODUCT(LTA!J92:AN92,LTA!J$102:AN$102,LTA!J$103:AN$103)</f>
        <v>81.25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307.32</v>
      </c>
      <c r="AB92" s="75">
        <f>-STOA!N92</f>
        <v>0</v>
      </c>
      <c r="AC92">
        <f t="shared" si="3"/>
        <v>16.161863273861371</v>
      </c>
      <c r="AD92">
        <f t="shared" si="4"/>
        <v>1907.8694788524926</v>
      </c>
      <c r="AE92">
        <f>'IDT-1'!B92</f>
        <v>0</v>
      </c>
      <c r="AF92" s="24"/>
      <c r="AG92">
        <f t="shared" si="5"/>
        <v>1907.8694788524926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10.847200000000001</v>
      </c>
      <c r="E93">
        <f>GT_NG!P93</f>
        <v>13.645938708717646</v>
      </c>
      <c r="F93">
        <f>GT_Spot!P93</f>
        <v>0</v>
      </c>
      <c r="G93">
        <f>PPCL_NG!P93</f>
        <v>27.799999999999997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1184.5899866284872</v>
      </c>
      <c r="P93" s="36">
        <v>118.60096614494078</v>
      </c>
      <c r="Q93" s="36">
        <v>38.31560751948647</v>
      </c>
      <c r="R93" s="38">
        <v>0</v>
      </c>
      <c r="S93" s="38">
        <v>7.68</v>
      </c>
      <c r="T93" s="37">
        <f>SUMPRODUCT(LTA!J93:AN93,LTA!J$101:AN$101,LTA!J$103:AN$103)</f>
        <v>58.33</v>
      </c>
      <c r="U93" s="37">
        <f>SUMPRODUCT(LTA!J93:AN93,LTA!J$102:AN$102,LTA!J$103:AN$103)</f>
        <v>79.25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307.32</v>
      </c>
      <c r="AB93" s="75">
        <f>-STOA!N93</f>
        <v>0</v>
      </c>
      <c r="AC93">
        <f t="shared" si="3"/>
        <v>16.710573253783938</v>
      </c>
      <c r="AD93">
        <f t="shared" si="4"/>
        <v>1886.2791257478482</v>
      </c>
      <c r="AE93">
        <f>'IDT-1'!B93</f>
        <v>0</v>
      </c>
      <c r="AF93" s="24"/>
      <c r="AG93">
        <f t="shared" si="5"/>
        <v>1886.2791257478482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-43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10.847200000000001</v>
      </c>
      <c r="E94">
        <f>GT_NG!P94</f>
        <v>13.645938708717646</v>
      </c>
      <c r="F94">
        <f>GT_Spot!P94</f>
        <v>0</v>
      </c>
      <c r="G94">
        <f>PPCL_NG!P94</f>
        <v>27.799999999999997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1212.0946287335605</v>
      </c>
      <c r="P94" s="36">
        <v>118.60096614494078</v>
      </c>
      <c r="Q94" s="36">
        <v>38.31560751948647</v>
      </c>
      <c r="R94" s="38">
        <v>0</v>
      </c>
      <c r="S94" s="38">
        <v>7.68</v>
      </c>
      <c r="T94" s="37">
        <f>SUMPRODUCT(LTA!J94:AN94,LTA!J$101:AN$101,LTA!J$103:AN$103)</f>
        <v>59</v>
      </c>
      <c r="U94" s="37">
        <f>SUMPRODUCT(LTA!J94:AN94,LTA!J$102:AN$102,LTA!J$103:AN$103)</f>
        <v>78.25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307.32</v>
      </c>
      <c r="AB94" s="75">
        <f>-STOA!N94</f>
        <v>0</v>
      </c>
      <c r="AC94">
        <f t="shared" si="3"/>
        <v>16.938840247466555</v>
      </c>
      <c r="AD94">
        <f t="shared" si="4"/>
        <v>1913.225500859239</v>
      </c>
      <c r="AE94">
        <f>'IDT-1'!B94</f>
        <v>0</v>
      </c>
      <c r="AF94" s="24"/>
      <c r="AG94">
        <f t="shared" si="5"/>
        <v>1913.225500859239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-43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10.847200000000001</v>
      </c>
      <c r="E95">
        <f>GT_NG!P95</f>
        <v>13.645938708717646</v>
      </c>
      <c r="F95">
        <f>GT_Spot!P95</f>
        <v>0</v>
      </c>
      <c r="G95">
        <f>PPCL_NG!P95</f>
        <v>44.25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1223.0889931618738</v>
      </c>
      <c r="P95" s="36">
        <v>118.60096614494078</v>
      </c>
      <c r="Q95" s="36">
        <v>38.31560751948647</v>
      </c>
      <c r="R95" s="38">
        <v>0</v>
      </c>
      <c r="S95" s="38">
        <v>7.68</v>
      </c>
      <c r="T95" s="37">
        <f>SUMPRODUCT(LTA!J95:AN95,LTA!J$101:AN$101,LTA!J$103:AN$103)</f>
        <v>59.730000000000004</v>
      </c>
      <c r="U95" s="37">
        <f>SUMPRODUCT(LTA!J95:AN95,LTA!J$102:AN$102,LTA!J$103:AN$103)</f>
        <v>76.75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307.22000000000003</v>
      </c>
      <c r="AB95" s="75">
        <f>-STOA!N95</f>
        <v>0</v>
      </c>
      <c r="AC95">
        <f t="shared" si="3"/>
        <v>17.111237962315048</v>
      </c>
      <c r="AD95">
        <f t="shared" si="4"/>
        <v>1945.6274675727036</v>
      </c>
      <c r="AE95">
        <f>'IDT-1'!B95</f>
        <v>0</v>
      </c>
      <c r="AF95" s="24"/>
      <c r="AG95">
        <f t="shared" si="5"/>
        <v>1945.6274675727036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-37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10.847200000000001</v>
      </c>
      <c r="E96">
        <f>GT_NG!P96</f>
        <v>13.645938708717646</v>
      </c>
      <c r="F96">
        <f>GT_Spot!P96</f>
        <v>0</v>
      </c>
      <c r="G96">
        <f>PPCL_NG!P96</f>
        <v>44.25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1202.2461397269092</v>
      </c>
      <c r="P96" s="36">
        <v>118.60096614494078</v>
      </c>
      <c r="Q96" s="36">
        <v>38.31560751948647</v>
      </c>
      <c r="R96" s="38">
        <v>0</v>
      </c>
      <c r="S96" s="38">
        <v>7.68</v>
      </c>
      <c r="T96" s="37">
        <f>SUMPRODUCT(LTA!J96:AN96,LTA!J$101:AN$101,LTA!J$103:AN$103)</f>
        <v>61.84</v>
      </c>
      <c r="U96" s="37">
        <f>SUMPRODUCT(LTA!J96:AN96,LTA!J$102:AN$102,LTA!J$103:AN$103)</f>
        <v>75.75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307.22000000000003</v>
      </c>
      <c r="AB96" s="75">
        <f>-STOA!N96</f>
        <v>0</v>
      </c>
      <c r="AC96">
        <f t="shared" si="3"/>
        <v>16.793001154413343</v>
      </c>
      <c r="AD96">
        <f t="shared" si="4"/>
        <v>1944.2128509456406</v>
      </c>
      <c r="AE96">
        <f>'IDT-1'!B96</f>
        <v>0</v>
      </c>
      <c r="AF96" s="24"/>
      <c r="AG96">
        <f t="shared" si="5"/>
        <v>1944.2128509456406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-19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10.847200000000001</v>
      </c>
      <c r="E97">
        <f>GT_NG!P97</f>
        <v>13.645938708717646</v>
      </c>
      <c r="F97">
        <f>GT_Spot!P97</f>
        <v>0</v>
      </c>
      <c r="G97">
        <f>PPCL_NG!P97</f>
        <v>44.25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1207.2027047524264</v>
      </c>
      <c r="P97" s="36">
        <v>118.60096614494078</v>
      </c>
      <c r="Q97" s="36">
        <v>38.31560751948647</v>
      </c>
      <c r="R97" s="38">
        <v>0</v>
      </c>
      <c r="S97" s="38">
        <v>7.68</v>
      </c>
      <c r="T97" s="37">
        <f>SUMPRODUCT(LTA!J97:AN97,LTA!J$101:AN$101,LTA!J$103:AN$103)</f>
        <v>62.16</v>
      </c>
      <c r="U97" s="37">
        <f>SUMPRODUCT(LTA!J97:AN97,LTA!J$102:AN$102,LTA!J$103:AN$103)</f>
        <v>74.25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307.22000000000003</v>
      </c>
      <c r="AB97" s="75">
        <f>-STOA!N97</f>
        <v>0</v>
      </c>
      <c r="AC97">
        <f t="shared" si="3"/>
        <v>16.773897354278358</v>
      </c>
      <c r="AD97">
        <f t="shared" si="4"/>
        <v>1954.0085197712929</v>
      </c>
      <c r="AE97">
        <f>'IDT-1'!B97</f>
        <v>0</v>
      </c>
      <c r="AF97" s="24"/>
      <c r="AG97">
        <f t="shared" si="5"/>
        <v>1954.0085197712929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-13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10.847200000000001</v>
      </c>
      <c r="E98">
        <f>GT_NG!P98</f>
        <v>13.645938708717646</v>
      </c>
      <c r="F98">
        <f>GT_Spot!P98</f>
        <v>0</v>
      </c>
      <c r="G98">
        <f>PPCL_NG!P98</f>
        <v>44.25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1180.7291474319577</v>
      </c>
      <c r="P98" s="36">
        <v>118.60096614494078</v>
      </c>
      <c r="Q98" s="36">
        <v>38.31560751948647</v>
      </c>
      <c r="R98" s="38">
        <v>0</v>
      </c>
      <c r="S98" s="38">
        <v>7.68</v>
      </c>
      <c r="T98" s="37">
        <f>SUMPRODUCT(LTA!J98:AN98,LTA!J$101:AN$101,LTA!J$103:AN$103)</f>
        <v>64</v>
      </c>
      <c r="U98" s="37">
        <f>SUMPRODUCT(LTA!J98:AN98,LTA!J$102:AN$102,LTA!J$103:AN$103)</f>
        <v>75.75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307.22000000000003</v>
      </c>
      <c r="AB98" s="75">
        <f>-STOA!N98</f>
        <v>0</v>
      </c>
      <c r="AC98">
        <f t="shared" si="3"/>
        <v>16.689700523209979</v>
      </c>
      <c r="AD98">
        <f t="shared" si="4"/>
        <v>1917.9591592818929</v>
      </c>
      <c r="AE98">
        <f>'IDT-1'!B98</f>
        <v>0</v>
      </c>
      <c r="AF98" s="24"/>
      <c r="AG98">
        <f t="shared" si="5"/>
        <v>1917.9591592818929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-26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0.25506565000000042</v>
      </c>
      <c r="E99">
        <f t="shared" si="6"/>
        <v>0.43693273401128468</v>
      </c>
      <c r="F99">
        <f t="shared" si="6"/>
        <v>0</v>
      </c>
      <c r="G99">
        <f t="shared" si="6"/>
        <v>1.0297523748622885</v>
      </c>
      <c r="H99">
        <f t="shared" si="6"/>
        <v>5.6771614192903542E-3</v>
      </c>
      <c r="I99">
        <f t="shared" si="6"/>
        <v>2.5791378189284027</v>
      </c>
      <c r="J99">
        <f t="shared" si="6"/>
        <v>0</v>
      </c>
      <c r="K99">
        <f t="shared" si="6"/>
        <v>1.8069999999999999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22.184371096857927</v>
      </c>
      <c r="P99" s="36">
        <f t="shared" si="6"/>
        <v>2.0897113433815369</v>
      </c>
      <c r="Q99" s="36">
        <f t="shared" si="6"/>
        <v>0.54816192083932169</v>
      </c>
      <c r="R99" s="38">
        <f t="shared" si="6"/>
        <v>0.45874363616402813</v>
      </c>
      <c r="S99" s="38">
        <f t="shared" si="6"/>
        <v>9.0435000000000057E-2</v>
      </c>
      <c r="T99" s="37">
        <f t="shared" si="6"/>
        <v>6.1654099999999996</v>
      </c>
      <c r="U99" s="37">
        <f t="shared" si="6"/>
        <v>2.4590325000000006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-2.6662499999999998</v>
      </c>
      <c r="AA99" s="75">
        <f t="shared" si="6"/>
        <v>7.3762700000000034</v>
      </c>
      <c r="AB99" s="75">
        <f t="shared" si="6"/>
        <v>0</v>
      </c>
      <c r="AC99">
        <f t="shared" si="6"/>
        <v>0.44695585233103408</v>
      </c>
      <c r="AD99">
        <f t="shared" si="6"/>
        <v>41.52819288413307</v>
      </c>
      <c r="AE99">
        <f t="shared" si="6"/>
        <v>0</v>
      </c>
      <c r="AG99">
        <f t="shared" si="6"/>
        <v>41.52819288413307</v>
      </c>
      <c r="AI99">
        <f t="shared" si="6"/>
        <v>0</v>
      </c>
      <c r="AJ99">
        <f t="shared" si="6"/>
        <v>0</v>
      </c>
      <c r="AK99">
        <f t="shared" si="6"/>
        <v>8.2697500000000007E-2</v>
      </c>
      <c r="AL99">
        <f t="shared" si="6"/>
        <v>-2.927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45413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4.8992999999999993</v>
      </c>
      <c r="E3">
        <f>GT_NG!Q3</f>
        <v>7.797679262124368</v>
      </c>
      <c r="F3">
        <f>GT_Spot!Q3</f>
        <v>0</v>
      </c>
      <c r="G3">
        <f>PPCL_NG!Q3</f>
        <v>24.811611143580748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816.62867651139379</v>
      </c>
      <c r="P3" s="36">
        <v>68.584775886362777</v>
      </c>
      <c r="Q3" s="36">
        <v>22.157459880788629</v>
      </c>
      <c r="R3" s="38">
        <v>0</v>
      </c>
      <c r="S3" s="38">
        <v>0</v>
      </c>
      <c r="T3" s="37">
        <f>SUMPRODUCT(LTA!J3:AN3,LTA!J$101:AN$101,LTA!J$104:AN$104)</f>
        <v>60</v>
      </c>
      <c r="U3" s="37">
        <f>SUMPRODUCT(LTA!J3:AN3,LTA!J$102:AN$102,LTA!J$104:AN$104)</f>
        <v>132.41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-60</v>
      </c>
      <c r="AA3" s="75">
        <f>STOA!I3</f>
        <v>76.58</v>
      </c>
      <c r="AB3" s="75">
        <f>-STOA!O3</f>
        <v>0</v>
      </c>
      <c r="AC3">
        <f>SUMIF(B3:AB3,"&gt;0")*$AC$2-SUMIF(B3:AB3,"&lt;0")*($AC$2/(1-$AC$2))+SUMIF(AI3:AR3,"&gt;0")*$AC$2-SUMIF(AI3:AR3,"&lt;0")*($AC$2/(1-$AC$2))</f>
        <v>12.640736684001673</v>
      </c>
      <c r="AD3">
        <f>SUM(B3:AB3,AI3:AV3)-AC3</f>
        <v>1022.2266176466687</v>
      </c>
      <c r="AE3">
        <f>'IDT-1'!C3</f>
        <v>0</v>
      </c>
      <c r="AF3" s="24"/>
      <c r="AG3">
        <f>SUM(AD3:AF3)</f>
        <v>1022.2266176466687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-174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4.1993999999999998</v>
      </c>
      <c r="E4">
        <f>GT_NG!Q4</f>
        <v>7.797679262124368</v>
      </c>
      <c r="F4">
        <f>GT_Spot!Q4</f>
        <v>0</v>
      </c>
      <c r="G4">
        <f>PPCL_NG!Q4</f>
        <v>24.811611143580748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817.00400997076838</v>
      </c>
      <c r="P4" s="36">
        <v>68.584775886362777</v>
      </c>
      <c r="Q4" s="36">
        <v>22.157459880788629</v>
      </c>
      <c r="R4" s="38">
        <v>0</v>
      </c>
      <c r="S4" s="38">
        <v>0</v>
      </c>
      <c r="T4" s="37">
        <f>SUMPRODUCT(LTA!J4:AN4,LTA!J$101:AN$101,LTA!J$104:AN$104)</f>
        <v>60</v>
      </c>
      <c r="U4" s="37">
        <f>SUMPRODUCT(LTA!J4:AN4,LTA!J$102:AN$102,LTA!J$104:AN$104)</f>
        <v>132.41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-75</v>
      </c>
      <c r="AA4" s="75">
        <f>STOA!I4</f>
        <v>76.58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12.748135375483978</v>
      </c>
      <c r="AD4">
        <f t="shared" ref="AD4:AD67" si="1">SUM(B4:AB4,AI4:AV4)-AC4</f>
        <v>1008.7946524145609</v>
      </c>
      <c r="AE4">
        <f>'IDT-1'!C4</f>
        <v>0</v>
      </c>
      <c r="AF4" s="24"/>
      <c r="AG4">
        <f t="shared" ref="AG4:AG67" si="2">SUM(AD4:AF4)</f>
        <v>1008.7946524145609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-172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3.2662</v>
      </c>
      <c r="E5">
        <f>GT_NG!Q5</f>
        <v>7.797679262124368</v>
      </c>
      <c r="F5">
        <f>GT_Spot!Q5</f>
        <v>0</v>
      </c>
      <c r="G5">
        <f>PPCL_NG!Q5</f>
        <v>24.811611143580748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817.11665620626502</v>
      </c>
      <c r="P5" s="36">
        <v>68.584775886362777</v>
      </c>
      <c r="Q5" s="36">
        <v>22.157459880788629</v>
      </c>
      <c r="R5" s="38">
        <v>0</v>
      </c>
      <c r="S5" s="38">
        <v>0</v>
      </c>
      <c r="T5" s="37">
        <f>SUMPRODUCT(LTA!J5:AN5,LTA!J$101:AN$101,LTA!J$104:AN$104)</f>
        <v>59</v>
      </c>
      <c r="U5" s="37">
        <f>SUMPRODUCT(LTA!J5:AN5,LTA!J$102:AN$102,LTA!J$104:AN$104)</f>
        <v>132.41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-100</v>
      </c>
      <c r="AA5" s="75">
        <f>STOA!I5</f>
        <v>76.58</v>
      </c>
      <c r="AB5" s="75">
        <f>-STOA!O5</f>
        <v>0</v>
      </c>
      <c r="AC5">
        <f t="shared" si="0"/>
        <v>12.826025458835929</v>
      </c>
      <c r="AD5">
        <f t="shared" si="1"/>
        <v>995.8962085667057</v>
      </c>
      <c r="AE5">
        <f>'IDT-1'!C5</f>
        <v>0</v>
      </c>
      <c r="AF5" s="24"/>
      <c r="AG5">
        <f t="shared" si="2"/>
        <v>995.8962085667057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-158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3.0328999999999997</v>
      </c>
      <c r="E6">
        <f>GT_NG!Q6</f>
        <v>7.797679262124368</v>
      </c>
      <c r="F6">
        <f>GT_Spot!Q6</f>
        <v>0</v>
      </c>
      <c r="G6">
        <f>PPCL_NG!Q6</f>
        <v>24.811611143580748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817.11665620626502</v>
      </c>
      <c r="P6" s="36">
        <v>68.584775886362777</v>
      </c>
      <c r="Q6" s="36">
        <v>22.157459880788629</v>
      </c>
      <c r="R6" s="38">
        <v>0</v>
      </c>
      <c r="S6" s="38">
        <v>0</v>
      </c>
      <c r="T6" s="37">
        <f>SUMPRODUCT(LTA!J6:AN6,LTA!J$101:AN$101,LTA!J$104:AN$104)</f>
        <v>57.67</v>
      </c>
      <c r="U6" s="37">
        <f>SUMPRODUCT(LTA!J6:AN6,LTA!J$102:AN$102,LTA!J$104:AN$104)</f>
        <v>132.41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-115</v>
      </c>
      <c r="AA6" s="75">
        <f>STOA!I6</f>
        <v>76.58</v>
      </c>
      <c r="AB6" s="75">
        <f>-STOA!O6</f>
        <v>0</v>
      </c>
      <c r="AC6">
        <f t="shared" si="0"/>
        <v>12.906076473809708</v>
      </c>
      <c r="AD6">
        <f t="shared" si="1"/>
        <v>983.25285755173195</v>
      </c>
      <c r="AE6">
        <f>'IDT-1'!C6</f>
        <v>0</v>
      </c>
      <c r="AF6" s="24"/>
      <c r="AG6">
        <f t="shared" si="2"/>
        <v>983.25285755173195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-154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3.1495499999999996</v>
      </c>
      <c r="E7">
        <f>GT_NG!Q7</f>
        <v>7.797679262124368</v>
      </c>
      <c r="F7">
        <f>GT_Spot!Q7</f>
        <v>0</v>
      </c>
      <c r="G7">
        <f>PPCL_NG!Q7</f>
        <v>24.811611143580748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813.90191628626496</v>
      </c>
      <c r="P7" s="36">
        <v>68.584775886362777</v>
      </c>
      <c r="Q7" s="36">
        <v>22.157459880788629</v>
      </c>
      <c r="R7" s="38">
        <v>0</v>
      </c>
      <c r="S7" s="38">
        <v>0</v>
      </c>
      <c r="T7" s="37">
        <f>SUMPRODUCT(LTA!J7:AN7,LTA!J$101:AN$101,LTA!J$104:AN$104)</f>
        <v>58</v>
      </c>
      <c r="U7" s="37">
        <f>SUMPRODUCT(LTA!J7:AN7,LTA!J$102:AN$102,LTA!J$104:AN$104)</f>
        <v>132.41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-140</v>
      </c>
      <c r="AA7" s="75">
        <f>STOA!I7</f>
        <v>76.58</v>
      </c>
      <c r="AB7" s="75">
        <f>-STOA!O7</f>
        <v>0</v>
      </c>
      <c r="AC7">
        <f t="shared" si="0"/>
        <v>13.001420726630155</v>
      </c>
      <c r="AD7">
        <f t="shared" si="1"/>
        <v>966.38942337891149</v>
      </c>
      <c r="AE7">
        <f>'IDT-1'!C7</f>
        <v>0</v>
      </c>
      <c r="AF7" s="24"/>
      <c r="AG7">
        <f t="shared" si="2"/>
        <v>966.38942337891149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-143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4.1993999999999998</v>
      </c>
      <c r="E8">
        <f>GT_NG!Q8</f>
        <v>7.797679262124368</v>
      </c>
      <c r="F8">
        <f>GT_Spot!Q8</f>
        <v>0</v>
      </c>
      <c r="G8">
        <f>PPCL_NG!Q8</f>
        <v>24.811611143580748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813.90191628626496</v>
      </c>
      <c r="P8" s="36">
        <v>68.584775886362777</v>
      </c>
      <c r="Q8" s="36">
        <v>22.157459880788629</v>
      </c>
      <c r="R8" s="38">
        <v>0</v>
      </c>
      <c r="S8" s="38">
        <v>0</v>
      </c>
      <c r="T8" s="37">
        <f>SUMPRODUCT(LTA!J8:AN8,LTA!J$101:AN$101,LTA!J$104:AN$104)</f>
        <v>58</v>
      </c>
      <c r="U8" s="37">
        <f>SUMPRODUCT(LTA!J8:AN8,LTA!J$102:AN$102,LTA!J$104:AN$104)</f>
        <v>132.41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-155</v>
      </c>
      <c r="AA8" s="75">
        <f>STOA!I8</f>
        <v>76.58</v>
      </c>
      <c r="AB8" s="75">
        <f>-STOA!O8</f>
        <v>0</v>
      </c>
      <c r="AC8">
        <f t="shared" si="0"/>
        <v>13.137306832503491</v>
      </c>
      <c r="AD8">
        <f t="shared" si="1"/>
        <v>952.30338727303808</v>
      </c>
      <c r="AE8">
        <f>'IDT-1'!C8</f>
        <v>0</v>
      </c>
      <c r="AF8" s="24"/>
      <c r="AG8">
        <f t="shared" si="2"/>
        <v>952.30338727303808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-143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6.1824500000000002</v>
      </c>
      <c r="E9">
        <f>GT_NG!Q9</f>
        <v>7.8003482298316893</v>
      </c>
      <c r="F9">
        <f>GT_Spot!Q9</f>
        <v>0</v>
      </c>
      <c r="G9">
        <f>PPCL_NG!Q9</f>
        <v>24.811611143580748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819.29949625198185</v>
      </c>
      <c r="P9" s="36">
        <v>68.584775886362777</v>
      </c>
      <c r="Q9" s="36">
        <v>22.157459880788629</v>
      </c>
      <c r="R9" s="38">
        <v>0</v>
      </c>
      <c r="S9" s="38">
        <v>0</v>
      </c>
      <c r="T9" s="37">
        <f>SUMPRODUCT(LTA!J9:AN9,LTA!J$101:AN$101,LTA!J$104:AN$104)</f>
        <v>63.33</v>
      </c>
      <c r="U9" s="37">
        <f>SUMPRODUCT(LTA!J9:AN9,LTA!J$102:AN$102,LTA!J$104:AN$104)</f>
        <v>132.41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-155</v>
      </c>
      <c r="AA9" s="75">
        <f>STOA!I9</f>
        <v>76.58</v>
      </c>
      <c r="AB9" s="75">
        <f>-STOA!O9</f>
        <v>0</v>
      </c>
      <c r="AC9">
        <f t="shared" si="0"/>
        <v>13.38810822486737</v>
      </c>
      <c r="AD9">
        <f t="shared" si="1"/>
        <v>947.76588481409851</v>
      </c>
      <c r="AE9">
        <f>'IDT-1'!C9</f>
        <v>0</v>
      </c>
      <c r="AF9" s="24"/>
      <c r="AG9">
        <f t="shared" si="2"/>
        <v>947.76588481409851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-160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6.1824500000000002</v>
      </c>
      <c r="E10">
        <f>GT_NG!Q10</f>
        <v>7.8003482298316893</v>
      </c>
      <c r="F10">
        <f>GT_Spot!Q10</f>
        <v>0</v>
      </c>
      <c r="G10">
        <f>PPCL_NG!Q10</f>
        <v>24.811611143580748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818.34166928033585</v>
      </c>
      <c r="P10" s="36">
        <v>68.584775886362777</v>
      </c>
      <c r="Q10" s="36">
        <v>22.157459880788629</v>
      </c>
      <c r="R10" s="38">
        <v>0</v>
      </c>
      <c r="S10" s="38">
        <v>0</v>
      </c>
      <c r="T10" s="37">
        <f>SUMPRODUCT(LTA!J10:AN10,LTA!J$101:AN$101,LTA!J$104:AN$104)</f>
        <v>63.33</v>
      </c>
      <c r="U10" s="37">
        <f>SUMPRODUCT(LTA!J10:AN10,LTA!J$102:AN$102,LTA!J$104:AN$104)</f>
        <v>132.09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-175</v>
      </c>
      <c r="AA10" s="75">
        <f>STOA!I10</f>
        <v>76.58</v>
      </c>
      <c r="AB10" s="75">
        <f>-STOA!O10</f>
        <v>0</v>
      </c>
      <c r="AC10">
        <f t="shared" si="0"/>
        <v>13.521384159628653</v>
      </c>
      <c r="AD10">
        <f t="shared" si="1"/>
        <v>929.35478190769106</v>
      </c>
      <c r="AE10">
        <f>'IDT-1'!C10</f>
        <v>0</v>
      </c>
      <c r="AF10" s="24"/>
      <c r="AG10">
        <f t="shared" si="2"/>
        <v>929.35478190769106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-157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6.1824500000000002</v>
      </c>
      <c r="E11">
        <f>GT_NG!Q11</f>
        <v>8.032501450957632</v>
      </c>
      <c r="F11">
        <f>GT_Spot!Q11</f>
        <v>0</v>
      </c>
      <c r="G11">
        <f>PPCL_NG!Q11</f>
        <v>24.811611143580748</v>
      </c>
      <c r="H11">
        <f>PPCL_Spot!Q11</f>
        <v>0</v>
      </c>
      <c r="I11">
        <f>Bawana_NG!Q11</f>
        <v>54.997851646420067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742.29145262873226</v>
      </c>
      <c r="P11" s="36">
        <v>68.584775886362777</v>
      </c>
      <c r="Q11" s="36">
        <v>22.157459880788629</v>
      </c>
      <c r="R11" s="38">
        <v>0</v>
      </c>
      <c r="S11" s="38">
        <v>0</v>
      </c>
      <c r="T11" s="37">
        <f>SUMPRODUCT(LTA!J11:AN11,LTA!J$101:AN$101,LTA!J$104:AN$104)</f>
        <v>63.33</v>
      </c>
      <c r="U11" s="37">
        <f>SUMPRODUCT(LTA!J11:AN11,LTA!J$102:AN$102,LTA!J$104:AN$104)</f>
        <v>99.94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-190</v>
      </c>
      <c r="AA11" s="75">
        <f>STOA!I11</f>
        <v>76.58</v>
      </c>
      <c r="AB11" s="75">
        <f>-STOA!O11</f>
        <v>0</v>
      </c>
      <c r="AC11">
        <f t="shared" si="0"/>
        <v>11.91981749337174</v>
      </c>
      <c r="AD11">
        <f t="shared" si="1"/>
        <v>904.98828514347053</v>
      </c>
      <c r="AE11">
        <f>'IDT-1'!C11</f>
        <v>0</v>
      </c>
      <c r="AF11" s="24"/>
      <c r="AG11">
        <f t="shared" si="2"/>
        <v>904.98828514347053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6.1824500000000002</v>
      </c>
      <c r="E12">
        <f>GT_NG!Q12</f>
        <v>8.032501450957632</v>
      </c>
      <c r="F12">
        <f>GT_Spot!Q12</f>
        <v>0</v>
      </c>
      <c r="G12">
        <f>PPCL_NG!Q12</f>
        <v>24.811611143580748</v>
      </c>
      <c r="H12">
        <f>PPCL_Spot!Q12</f>
        <v>0</v>
      </c>
      <c r="I12">
        <f>Bawana_NG!Q12</f>
        <v>54.997851646420067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742.29145262873226</v>
      </c>
      <c r="P12" s="36">
        <v>68.584775886362777</v>
      </c>
      <c r="Q12" s="36">
        <v>22.157459880788629</v>
      </c>
      <c r="R12" s="38">
        <v>0</v>
      </c>
      <c r="S12" s="38">
        <v>0</v>
      </c>
      <c r="T12" s="37">
        <f>SUMPRODUCT(LTA!J12:AN12,LTA!J$101:AN$101,LTA!J$104:AN$104)</f>
        <v>63</v>
      </c>
      <c r="U12" s="37">
        <f>SUMPRODUCT(LTA!J12:AN12,LTA!J$102:AN$102,LTA!J$104:AN$104)</f>
        <v>99.44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-210</v>
      </c>
      <c r="AA12" s="75">
        <f>STOA!I12</f>
        <v>76.58</v>
      </c>
      <c r="AB12" s="75">
        <f>-STOA!O12</f>
        <v>0</v>
      </c>
      <c r="AC12">
        <f t="shared" si="0"/>
        <v>11.997557070620628</v>
      </c>
      <c r="AD12">
        <f t="shared" si="1"/>
        <v>894.08054556622153</v>
      </c>
      <c r="AE12">
        <f>'IDT-1'!C12</f>
        <v>0</v>
      </c>
      <c r="AF12" s="24"/>
      <c r="AG12">
        <f t="shared" si="2"/>
        <v>894.08054556622153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6.1824500000000002</v>
      </c>
      <c r="E13">
        <f>GT_NG!Q13</f>
        <v>8.032501450957632</v>
      </c>
      <c r="F13">
        <f>GT_Spot!Q13</f>
        <v>0</v>
      </c>
      <c r="G13">
        <f>PPCL_NG!Q13</f>
        <v>24.811611143580748</v>
      </c>
      <c r="H13">
        <f>PPCL_Spot!Q13</f>
        <v>0</v>
      </c>
      <c r="I13">
        <f>Bawana_NG!Q13</f>
        <v>54.998086357468416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742.29145262873226</v>
      </c>
      <c r="P13" s="36">
        <v>68.584775886362777</v>
      </c>
      <c r="Q13" s="36">
        <v>22.157459880788629</v>
      </c>
      <c r="R13" s="38">
        <v>0</v>
      </c>
      <c r="S13" s="38">
        <v>0</v>
      </c>
      <c r="T13" s="37">
        <f>SUMPRODUCT(LTA!J13:AN13,LTA!J$101:AN$101,LTA!J$104:AN$104)</f>
        <v>62.33</v>
      </c>
      <c r="U13" s="37">
        <f>SUMPRODUCT(LTA!J13:AN13,LTA!J$102:AN$102,LTA!J$104:AN$104)</f>
        <v>98.94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-225</v>
      </c>
      <c r="AA13" s="75">
        <f>STOA!I13</f>
        <v>76.58</v>
      </c>
      <c r="AB13" s="75">
        <f>-STOA!O13</f>
        <v>0</v>
      </c>
      <c r="AC13">
        <f t="shared" si="0"/>
        <v>12.284221562564554</v>
      </c>
      <c r="AD13">
        <f t="shared" si="1"/>
        <v>857.62411578532601</v>
      </c>
      <c r="AE13">
        <f>'IDT-1'!C13</f>
        <v>0</v>
      </c>
      <c r="AF13" s="24"/>
      <c r="AG13">
        <f t="shared" si="2"/>
        <v>857.62411578532601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-70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6.1824500000000002</v>
      </c>
      <c r="E14">
        <f>GT_NG!Q14</f>
        <v>8.032501450957632</v>
      </c>
      <c r="F14">
        <f>GT_Spot!Q14</f>
        <v>0</v>
      </c>
      <c r="G14">
        <f>PPCL_NG!Q14</f>
        <v>24.811611143580748</v>
      </c>
      <c r="H14">
        <f>PPCL_Spot!Q14</f>
        <v>0</v>
      </c>
      <c r="I14">
        <f>Bawana_NG!Q14</f>
        <v>54.998086357468416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742.29145262873226</v>
      </c>
      <c r="P14" s="36">
        <v>68.584775886362777</v>
      </c>
      <c r="Q14" s="36">
        <v>22.157459880788629</v>
      </c>
      <c r="R14" s="38">
        <v>0</v>
      </c>
      <c r="S14" s="38">
        <v>0</v>
      </c>
      <c r="T14" s="37">
        <f>SUMPRODUCT(LTA!J14:AN14,LTA!J$101:AN$101,LTA!J$104:AN$104)</f>
        <v>62</v>
      </c>
      <c r="U14" s="37">
        <f>SUMPRODUCT(LTA!J14:AN14,LTA!J$102:AN$102,LTA!J$104:AN$104)</f>
        <v>98.62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-240</v>
      </c>
      <c r="AA14" s="75">
        <f>STOA!I14</f>
        <v>76.58</v>
      </c>
      <c r="AB14" s="75">
        <f>-STOA!O14</f>
        <v>0</v>
      </c>
      <c r="AC14">
        <f t="shared" si="0"/>
        <v>12.405828928437892</v>
      </c>
      <c r="AD14">
        <f t="shared" si="1"/>
        <v>841.85250841945276</v>
      </c>
      <c r="AE14">
        <f>'IDT-1'!C14</f>
        <v>0</v>
      </c>
      <c r="AF14" s="24"/>
      <c r="AG14">
        <f t="shared" si="2"/>
        <v>841.85250841945276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6.1824500000000002</v>
      </c>
      <c r="E15">
        <f>GT_NG!Q15</f>
        <v>8.029753049687594</v>
      </c>
      <c r="F15">
        <f>GT_Spot!Q15</f>
        <v>0</v>
      </c>
      <c r="G15">
        <f>PPCL_NG!Q15</f>
        <v>24.811611143580748</v>
      </c>
      <c r="H15">
        <f>PPCL_Spot!Q15</f>
        <v>0</v>
      </c>
      <c r="I15">
        <f>Bawana_NG!Q15</f>
        <v>54.998086357468416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712.67882218871625</v>
      </c>
      <c r="P15" s="36">
        <v>70.917299108843025</v>
      </c>
      <c r="Q15" s="36">
        <v>22.91</v>
      </c>
      <c r="R15" s="38">
        <v>0</v>
      </c>
      <c r="S15" s="38">
        <v>0</v>
      </c>
      <c r="T15" s="37">
        <f>SUMPRODUCT(LTA!J15:AN15,LTA!J$101:AN$101,LTA!J$104:AN$104)</f>
        <v>63.33</v>
      </c>
      <c r="U15" s="37">
        <f>SUMPRODUCT(LTA!J15:AN15,LTA!J$102:AN$102,LTA!J$104:AN$104)</f>
        <v>100.44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76.58</v>
      </c>
      <c r="AB15" s="75">
        <f>-STOA!O15</f>
        <v>-255</v>
      </c>
      <c r="AC15">
        <f t="shared" si="0"/>
        <v>11.955299546494624</v>
      </c>
      <c r="AD15">
        <f t="shared" si="1"/>
        <v>848.92272230180129</v>
      </c>
      <c r="AE15">
        <f>'IDT-1'!C15</f>
        <v>0</v>
      </c>
      <c r="AF15" s="24"/>
      <c r="AG15">
        <f t="shared" si="2"/>
        <v>848.92272230180129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-25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6.1824500000000002</v>
      </c>
      <c r="E16">
        <f>GT_NG!Q16</f>
        <v>7.797679262124368</v>
      </c>
      <c r="F16">
        <f>GT_Spot!Q16</f>
        <v>0</v>
      </c>
      <c r="G16">
        <f>PPCL_NG!Q16</f>
        <v>24.811611143580748</v>
      </c>
      <c r="H16">
        <f>PPCL_Spot!Q16</f>
        <v>0</v>
      </c>
      <c r="I16">
        <f>Bawana_NG!Q16</f>
        <v>54.998086357468416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712.7678286379454</v>
      </c>
      <c r="P16" s="36">
        <v>70.917299108843025</v>
      </c>
      <c r="Q16" s="36">
        <v>22.156506384991328</v>
      </c>
      <c r="R16" s="38">
        <v>0</v>
      </c>
      <c r="S16" s="38">
        <v>0</v>
      </c>
      <c r="T16" s="37">
        <f>SUMPRODUCT(LTA!J16:AN16,LTA!J$101:AN$101,LTA!J$104:AN$104)</f>
        <v>63.33</v>
      </c>
      <c r="U16" s="37">
        <f>SUMPRODUCT(LTA!J16:AN16,LTA!J$102:AN$102,LTA!J$104:AN$104)</f>
        <v>96.44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76.58</v>
      </c>
      <c r="AB16" s="75">
        <f>-STOA!O16</f>
        <v>-270</v>
      </c>
      <c r="AC16">
        <f t="shared" si="0"/>
        <v>11.998880011735437</v>
      </c>
      <c r="AD16">
        <f t="shared" si="1"/>
        <v>833.98258088321779</v>
      </c>
      <c r="AE16">
        <f>'IDT-1'!C16</f>
        <v>0</v>
      </c>
      <c r="AF16" s="24"/>
      <c r="AG16">
        <f t="shared" si="2"/>
        <v>833.98258088321779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6.1824500000000002</v>
      </c>
      <c r="E17">
        <f>GT_NG!Q17</f>
        <v>7.14</v>
      </c>
      <c r="F17">
        <f>GT_Spot!Q17</f>
        <v>0</v>
      </c>
      <c r="G17">
        <f>PPCL_NG!Q17</f>
        <v>24.811611143580748</v>
      </c>
      <c r="H17">
        <f>PPCL_Spot!Q17</f>
        <v>0</v>
      </c>
      <c r="I17">
        <f>Bawana_NG!Q17</f>
        <v>44.998377852276406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724.8917703152639</v>
      </c>
      <c r="P17" s="36">
        <v>70.917299108843025</v>
      </c>
      <c r="Q17" s="36">
        <v>22.156506384991328</v>
      </c>
      <c r="R17" s="38">
        <v>0</v>
      </c>
      <c r="S17" s="38">
        <v>0</v>
      </c>
      <c r="T17" s="37">
        <f>SUMPRODUCT(LTA!J17:AN17,LTA!J$101:AN$101,LTA!J$104:AN$104)</f>
        <v>63.33</v>
      </c>
      <c r="U17" s="37">
        <f>SUMPRODUCT(LTA!J17:AN17,LTA!J$102:AN$102,LTA!J$104:AN$104)</f>
        <v>100.12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76.58</v>
      </c>
      <c r="AB17" s="75">
        <f>-STOA!O17</f>
        <v>-285</v>
      </c>
      <c r="AC17">
        <f t="shared" si="0"/>
        <v>12.253890007701681</v>
      </c>
      <c r="AD17">
        <f t="shared" si="1"/>
        <v>813.87412479725378</v>
      </c>
      <c r="AE17">
        <f>'IDT-1'!C17</f>
        <v>0</v>
      </c>
      <c r="AF17" s="24"/>
      <c r="AG17">
        <f t="shared" si="2"/>
        <v>813.87412479725378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6.1824500000000002</v>
      </c>
      <c r="E18">
        <f>GT_NG!Q18</f>
        <v>7.14</v>
      </c>
      <c r="F18">
        <f>GT_Spot!Q18</f>
        <v>0</v>
      </c>
      <c r="G18">
        <f>PPCL_NG!Q18</f>
        <v>24.811611143580748</v>
      </c>
      <c r="H18">
        <f>PPCL_Spot!Q18</f>
        <v>0</v>
      </c>
      <c r="I18">
        <f>Bawana_NG!Q18</f>
        <v>44.998377852276406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728.93991501898142</v>
      </c>
      <c r="P18" s="36">
        <v>70.917299108843025</v>
      </c>
      <c r="Q18" s="36">
        <v>22.156506384991328</v>
      </c>
      <c r="R18" s="38">
        <v>0</v>
      </c>
      <c r="S18" s="38">
        <v>0</v>
      </c>
      <c r="T18" s="37">
        <f>SUMPRODUCT(LTA!J18:AN18,LTA!J$101:AN$101,LTA!J$104:AN$104)</f>
        <v>63.33</v>
      </c>
      <c r="U18" s="37">
        <f>SUMPRODUCT(LTA!J18:AN18,LTA!J$102:AN$102,LTA!J$104:AN$104)</f>
        <v>99.94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76.58</v>
      </c>
      <c r="AB18" s="75">
        <f>-STOA!O18</f>
        <v>-300</v>
      </c>
      <c r="AC18">
        <f t="shared" si="0"/>
        <v>12.413449789086243</v>
      </c>
      <c r="AD18">
        <f t="shared" si="1"/>
        <v>802.58270971958666</v>
      </c>
      <c r="AE18">
        <f>'IDT-1'!C18</f>
        <v>0</v>
      </c>
      <c r="AF18" s="24"/>
      <c r="AG18">
        <f t="shared" si="2"/>
        <v>802.58270971958666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6.1824500000000002</v>
      </c>
      <c r="E19">
        <f>GT_NG!Q19</f>
        <v>7.14</v>
      </c>
      <c r="F19">
        <f>GT_Spot!Q19</f>
        <v>0</v>
      </c>
      <c r="G19">
        <f>PPCL_NG!Q19</f>
        <v>25.14</v>
      </c>
      <c r="H19">
        <f>PPCL_Spot!Q19</f>
        <v>0</v>
      </c>
      <c r="I19">
        <f>Bawana_NG!Q19</f>
        <v>47.358228804368146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705.82849673236785</v>
      </c>
      <c r="P19" s="36">
        <v>68.583209247066989</v>
      </c>
      <c r="Q19" s="36">
        <v>13.1</v>
      </c>
      <c r="R19" s="38">
        <v>0</v>
      </c>
      <c r="S19" s="38">
        <v>0</v>
      </c>
      <c r="T19" s="37">
        <f>SUMPRODUCT(LTA!J19:AN19,LTA!J$101:AN$101,LTA!J$104:AN$104)</f>
        <v>70</v>
      </c>
      <c r="U19" s="37">
        <f>SUMPRODUCT(LTA!J19:AN19,LTA!J$102:AN$102,LTA!J$104:AN$104)</f>
        <v>102.12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76.58</v>
      </c>
      <c r="AB19" s="75">
        <f>-STOA!O19</f>
        <v>-310</v>
      </c>
      <c r="AC19">
        <f t="shared" si="0"/>
        <v>12.161255977323114</v>
      </c>
      <c r="AD19">
        <f t="shared" si="1"/>
        <v>786.87112880647999</v>
      </c>
      <c r="AE19">
        <f>'IDT-1'!C19</f>
        <v>0</v>
      </c>
      <c r="AF19" s="24"/>
      <c r="AG19">
        <f t="shared" si="2"/>
        <v>786.87112880647999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-13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6.1824500000000002</v>
      </c>
      <c r="E20">
        <f>GT_NG!Q20</f>
        <v>7.14</v>
      </c>
      <c r="F20">
        <f>GT_Spot!Q20</f>
        <v>0</v>
      </c>
      <c r="G20">
        <f>PPCL_NG!Q20</f>
        <v>25.14</v>
      </c>
      <c r="H20">
        <f>PPCL_Spot!Q20</f>
        <v>0</v>
      </c>
      <c r="I20">
        <f>Bawana_NG!Q20</f>
        <v>47.358228804368146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705.79696113488194</v>
      </c>
      <c r="P20" s="36">
        <v>68.583209247066989</v>
      </c>
      <c r="Q20" s="36">
        <v>13.1</v>
      </c>
      <c r="R20" s="38">
        <v>0</v>
      </c>
      <c r="S20" s="38">
        <v>0</v>
      </c>
      <c r="T20" s="37">
        <f>SUMPRODUCT(LTA!J20:AN20,LTA!J$101:AN$101,LTA!J$104:AN$104)</f>
        <v>70</v>
      </c>
      <c r="U20" s="37">
        <f>SUMPRODUCT(LTA!J20:AN20,LTA!J$102:AN$102,LTA!J$104:AN$104)</f>
        <v>102.12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76.58</v>
      </c>
      <c r="AB20" s="75">
        <f>-STOA!O20</f>
        <v>-320</v>
      </c>
      <c r="AC20">
        <f t="shared" si="0"/>
        <v>12.245702655553123</v>
      </c>
      <c r="AD20">
        <f t="shared" si="1"/>
        <v>776.75514653076391</v>
      </c>
      <c r="AE20">
        <f>'IDT-1'!C20</f>
        <v>0</v>
      </c>
      <c r="AF20" s="24"/>
      <c r="AG20">
        <f t="shared" si="2"/>
        <v>776.75514653076391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-13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6.1824500000000002</v>
      </c>
      <c r="E21">
        <f>GT_NG!Q21</f>
        <v>7.14</v>
      </c>
      <c r="F21">
        <f>GT_Spot!Q21</f>
        <v>0</v>
      </c>
      <c r="G21">
        <f>PPCL_NG!Q21</f>
        <v>25.14</v>
      </c>
      <c r="H21">
        <f>PPCL_Spot!Q21</f>
        <v>0</v>
      </c>
      <c r="I21">
        <f>Bawana_NG!Q21</f>
        <v>47.358228804368146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705.79696113488194</v>
      </c>
      <c r="P21" s="36">
        <v>68.583209247066989</v>
      </c>
      <c r="Q21" s="36">
        <v>10.63795029859372</v>
      </c>
      <c r="R21" s="38">
        <v>0</v>
      </c>
      <c r="S21" s="38">
        <v>0</v>
      </c>
      <c r="T21" s="37">
        <f>SUMPRODUCT(LTA!J21:AN21,LTA!J$101:AN$101,LTA!J$104:AN$104)</f>
        <v>70</v>
      </c>
      <c r="U21" s="37">
        <f>SUMPRODUCT(LTA!J21:AN21,LTA!J$102:AN$102,LTA!J$104:AN$104)</f>
        <v>102.12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76.58</v>
      </c>
      <c r="AB21" s="75">
        <f>-STOA!O21</f>
        <v>-330</v>
      </c>
      <c r="AC21">
        <f t="shared" si="0"/>
        <v>12.411386908008868</v>
      </c>
      <c r="AD21">
        <f t="shared" si="1"/>
        <v>752.12741257690175</v>
      </c>
      <c r="AE21">
        <f>'IDT-1'!C21</f>
        <v>0</v>
      </c>
      <c r="AF21" s="24"/>
      <c r="AG21">
        <f t="shared" si="2"/>
        <v>752.12741257690175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-25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6.1824500000000002</v>
      </c>
      <c r="E22">
        <f>GT_NG!Q22</f>
        <v>7.14</v>
      </c>
      <c r="F22">
        <f>GT_Spot!Q22</f>
        <v>0</v>
      </c>
      <c r="G22">
        <f>PPCL_NG!Q22</f>
        <v>25.14</v>
      </c>
      <c r="H22">
        <f>PPCL_Spot!Q22</f>
        <v>0</v>
      </c>
      <c r="I22">
        <f>Bawana_NG!Q22</f>
        <v>47.358228804368146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705.79696113488194</v>
      </c>
      <c r="P22" s="36">
        <v>68.583209247066989</v>
      </c>
      <c r="Q22" s="36">
        <v>10.63795029859372</v>
      </c>
      <c r="R22" s="38">
        <v>0</v>
      </c>
      <c r="S22" s="38">
        <v>0</v>
      </c>
      <c r="T22" s="37">
        <f>SUMPRODUCT(LTA!J22:AN22,LTA!J$101:AN$101,LTA!J$104:AN$104)</f>
        <v>70</v>
      </c>
      <c r="U22" s="37">
        <f>SUMPRODUCT(LTA!J22:AN22,LTA!J$102:AN$102,LTA!J$104:AN$104)</f>
        <v>102.12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76.58</v>
      </c>
      <c r="AB22" s="75">
        <f>-STOA!O22</f>
        <v>-340</v>
      </c>
      <c r="AC22">
        <f t="shared" si="0"/>
        <v>12.462213854358204</v>
      </c>
      <c r="AD22">
        <f t="shared" si="1"/>
        <v>746.07658563055247</v>
      </c>
      <c r="AE22">
        <f>'IDT-1'!C22</f>
        <v>0</v>
      </c>
      <c r="AF22" s="24"/>
      <c r="AG22">
        <f t="shared" si="2"/>
        <v>746.07658563055247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-21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6.1824500000000002</v>
      </c>
      <c r="E23">
        <f>GT_NG!Q23</f>
        <v>7.14</v>
      </c>
      <c r="F23">
        <f>GT_Spot!Q23</f>
        <v>0</v>
      </c>
      <c r="G23">
        <f>PPCL_NG!Q23</f>
        <v>25.137721518987341</v>
      </c>
      <c r="H23">
        <f>PPCL_Spot!Q23</f>
        <v>0</v>
      </c>
      <c r="I23">
        <f>Bawana_NG!Q23</f>
        <v>47.358228804368146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706.68101688626871</v>
      </c>
      <c r="P23" s="36">
        <v>68.583209247066989</v>
      </c>
      <c r="Q23" s="36">
        <v>10.63795029859372</v>
      </c>
      <c r="R23" s="38">
        <v>0</v>
      </c>
      <c r="S23" s="38">
        <v>0</v>
      </c>
      <c r="T23" s="37">
        <f>SUMPRODUCT(LTA!J23:AN23,LTA!J$101:AN$101,LTA!J$104:AN$104)</f>
        <v>75.010000000000005</v>
      </c>
      <c r="U23" s="37">
        <f>SUMPRODUCT(LTA!J23:AN23,LTA!J$102:AN$102,LTA!J$104:AN$104)</f>
        <v>102.12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76.58</v>
      </c>
      <c r="AB23" s="75">
        <f>-STOA!O23</f>
        <v>-340</v>
      </c>
      <c r="AC23">
        <f t="shared" si="0"/>
        <v>12.494762467979568</v>
      </c>
      <c r="AD23">
        <f t="shared" si="1"/>
        <v>753.93581428730533</v>
      </c>
      <c r="AE23">
        <f>'IDT-1'!C23</f>
        <v>0</v>
      </c>
      <c r="AF23" s="24"/>
      <c r="AG23">
        <f t="shared" si="2"/>
        <v>753.93581428730533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-19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6.1824500000000002</v>
      </c>
      <c r="E24">
        <f>GT_NG!Q24</f>
        <v>7.14</v>
      </c>
      <c r="F24">
        <f>GT_Spot!Q24</f>
        <v>0</v>
      </c>
      <c r="G24">
        <f>PPCL_NG!Q24</f>
        <v>25.137721518987341</v>
      </c>
      <c r="H24">
        <f>PPCL_Spot!Q24</f>
        <v>0</v>
      </c>
      <c r="I24">
        <f>Bawana_NG!Q24</f>
        <v>47.358228804368146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706.68101688626871</v>
      </c>
      <c r="P24" s="36">
        <v>68.583209247066989</v>
      </c>
      <c r="Q24" s="36">
        <v>10.63795029859372</v>
      </c>
      <c r="R24" s="38">
        <v>0</v>
      </c>
      <c r="S24" s="38">
        <v>0</v>
      </c>
      <c r="T24" s="37">
        <f>SUMPRODUCT(LTA!J24:AN24,LTA!J$101:AN$101,LTA!J$104:AN$104)</f>
        <v>75.040000000000006</v>
      </c>
      <c r="U24" s="37">
        <f>SUMPRODUCT(LTA!J24:AN24,LTA!J$102:AN$102,LTA!J$104:AN$104)</f>
        <v>102.12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76.58</v>
      </c>
      <c r="AB24" s="75">
        <f>-STOA!O24</f>
        <v>-340</v>
      </c>
      <c r="AC24">
        <f t="shared" si="0"/>
        <v>12.528899098879123</v>
      </c>
      <c r="AD24">
        <f t="shared" si="1"/>
        <v>749.93167765640567</v>
      </c>
      <c r="AE24">
        <f>'IDT-1'!C24</f>
        <v>0</v>
      </c>
      <c r="AF24" s="24"/>
      <c r="AG24">
        <f t="shared" si="2"/>
        <v>749.93167765640567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-23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6.0657999999999994</v>
      </c>
      <c r="E25">
        <f>GT_NG!Q25</f>
        <v>7.3525</v>
      </c>
      <c r="F25">
        <f>GT_Spot!Q25</f>
        <v>0</v>
      </c>
      <c r="G25">
        <f>PPCL_NG!Q25</f>
        <v>25.46</v>
      </c>
      <c r="H25">
        <f>PPCL_Spot!Q25</f>
        <v>0</v>
      </c>
      <c r="I25">
        <f>Bawana_NG!Q25</f>
        <v>47.358228804368146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708.91980503264801</v>
      </c>
      <c r="P25" s="36">
        <v>68.583209247066989</v>
      </c>
      <c r="Q25" s="36">
        <v>10.63795029859372</v>
      </c>
      <c r="R25" s="38">
        <v>0</v>
      </c>
      <c r="S25" s="38">
        <v>0</v>
      </c>
      <c r="T25" s="37">
        <f>SUMPRODUCT(LTA!J25:AN25,LTA!J$101:AN$101,LTA!J$104:AN$104)</f>
        <v>75.09</v>
      </c>
      <c r="U25" s="37">
        <f>SUMPRODUCT(LTA!J25:AN25,LTA!J$102:AN$102,LTA!J$104:AN$104)</f>
        <v>102.12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76.58</v>
      </c>
      <c r="AB25" s="75">
        <f>-STOA!O25</f>
        <v>-340</v>
      </c>
      <c r="AC25">
        <f t="shared" si="0"/>
        <v>12.577050671723883</v>
      </c>
      <c r="AD25">
        <f t="shared" si="1"/>
        <v>749.59044271095297</v>
      </c>
      <c r="AE25">
        <f>'IDT-1'!C25</f>
        <v>0</v>
      </c>
      <c r="AF25" s="24"/>
      <c r="AG25">
        <f t="shared" si="2"/>
        <v>749.59044271095297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-26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6.0657999999999994</v>
      </c>
      <c r="E26">
        <f>GT_NG!Q26</f>
        <v>7.3525</v>
      </c>
      <c r="F26">
        <f>GT_Spot!Q26</f>
        <v>0</v>
      </c>
      <c r="G26">
        <f>PPCL_NG!Q26</f>
        <v>25.46</v>
      </c>
      <c r="H26">
        <f>PPCL_Spot!Q26</f>
        <v>0</v>
      </c>
      <c r="I26">
        <f>Bawana_NG!Q26</f>
        <v>47.358228804368146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708.91980503264801</v>
      </c>
      <c r="P26" s="36">
        <v>68.583209247066989</v>
      </c>
      <c r="Q26" s="36">
        <v>10.63795029859372</v>
      </c>
      <c r="R26" s="38">
        <v>0</v>
      </c>
      <c r="S26" s="38">
        <v>0</v>
      </c>
      <c r="T26" s="37">
        <f>SUMPRODUCT(LTA!J26:AN26,LTA!J$101:AN$101,LTA!J$104:AN$104)</f>
        <v>75.16</v>
      </c>
      <c r="U26" s="37">
        <f>SUMPRODUCT(LTA!J26:AN26,LTA!J$102:AN$102,LTA!J$104:AN$104)</f>
        <v>101.78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76.58</v>
      </c>
      <c r="AB26" s="75">
        <f>-STOA!O26</f>
        <v>-335</v>
      </c>
      <c r="AC26">
        <f t="shared" si="0"/>
        <v>12.549369198549217</v>
      </c>
      <c r="AD26">
        <f t="shared" si="1"/>
        <v>752.34812418412764</v>
      </c>
      <c r="AE26">
        <f>'IDT-1'!C26</f>
        <v>0</v>
      </c>
      <c r="AF26" s="24"/>
      <c r="AG26">
        <f t="shared" si="2"/>
        <v>752.34812418412764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-28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6.0657999999999994</v>
      </c>
      <c r="E27">
        <f>GT_NG!Q27</f>
        <v>7.5649999999999995</v>
      </c>
      <c r="F27">
        <f>GT_Spot!Q27</f>
        <v>0</v>
      </c>
      <c r="G27">
        <f>PPCL_NG!Q27</f>
        <v>25.46</v>
      </c>
      <c r="H27">
        <f>PPCL_Spot!Q27</f>
        <v>0</v>
      </c>
      <c r="I27">
        <f>Bawana_NG!Q27</f>
        <v>45.298276518033774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709.70146364806726</v>
      </c>
      <c r="P27" s="36">
        <v>68.583209247066989</v>
      </c>
      <c r="Q27" s="36">
        <v>10.63795029859372</v>
      </c>
      <c r="R27" s="38">
        <v>2.3327837514934289</v>
      </c>
      <c r="S27" s="38">
        <v>0</v>
      </c>
      <c r="T27" s="37">
        <f>SUMPRODUCT(LTA!J27:AN27,LTA!J$101:AN$101,LTA!J$104:AN$104)</f>
        <v>76.319999999999993</v>
      </c>
      <c r="U27" s="37">
        <f>SUMPRODUCT(LTA!J27:AN27,LTA!J$102:AN$102,LTA!J$104:AN$104)</f>
        <v>103.78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66.91</v>
      </c>
      <c r="AB27" s="75">
        <f>-STOA!O27</f>
        <v>-320</v>
      </c>
      <c r="AC27">
        <f t="shared" si="0"/>
        <v>12.352847076178071</v>
      </c>
      <c r="AD27">
        <f t="shared" si="1"/>
        <v>765.30163638707722</v>
      </c>
      <c r="AE27">
        <f>'IDT-1'!C27</f>
        <v>0</v>
      </c>
      <c r="AF27" s="24"/>
      <c r="AG27">
        <f t="shared" si="2"/>
        <v>765.30163638707722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6.0657999999999994</v>
      </c>
      <c r="E28">
        <f>GT_NG!Q28</f>
        <v>7.5649999999999995</v>
      </c>
      <c r="F28">
        <f>GT_Spot!Q28</f>
        <v>0</v>
      </c>
      <c r="G28">
        <f>PPCL_NG!Q28</f>
        <v>25.46</v>
      </c>
      <c r="H28">
        <f>PPCL_Spot!Q28</f>
        <v>0</v>
      </c>
      <c r="I28">
        <f>Bawana_NG!Q28</f>
        <v>45.298276518033774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710.48312226348639</v>
      </c>
      <c r="P28" s="36">
        <v>68.583209247066989</v>
      </c>
      <c r="Q28" s="36">
        <v>10.63795029859372</v>
      </c>
      <c r="R28" s="38">
        <v>5.5427825213460569</v>
      </c>
      <c r="S28" s="38">
        <v>0</v>
      </c>
      <c r="T28" s="37">
        <f>SUMPRODUCT(LTA!J28:AN28,LTA!J$101:AN$101,LTA!J$104:AN$104)</f>
        <v>80.33</v>
      </c>
      <c r="U28" s="37">
        <f>SUMPRODUCT(LTA!J28:AN28,LTA!J$102:AN$102,LTA!J$104:AN$104)</f>
        <v>103.78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66.91</v>
      </c>
      <c r="AB28" s="75">
        <f>-STOA!O28</f>
        <v>-305</v>
      </c>
      <c r="AC28">
        <f t="shared" si="0"/>
        <v>12.37770520958991</v>
      </c>
      <c r="AD28">
        <f t="shared" si="1"/>
        <v>778.27843563893737</v>
      </c>
      <c r="AE28">
        <f>'IDT-1'!C28</f>
        <v>0</v>
      </c>
      <c r="AF28" s="24"/>
      <c r="AG28">
        <f t="shared" si="2"/>
        <v>778.27843563893737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6.0657999999999994</v>
      </c>
      <c r="E29">
        <f>GT_NG!Q29</f>
        <v>7.5649999999999995</v>
      </c>
      <c r="F29">
        <f>GT_Spot!Q29</f>
        <v>0</v>
      </c>
      <c r="G29">
        <f>PPCL_NG!Q29</f>
        <v>25.46</v>
      </c>
      <c r="H29">
        <f>PPCL_Spot!Q29</f>
        <v>0</v>
      </c>
      <c r="I29">
        <f>Bawana_NG!Q29</f>
        <v>45.298276518033774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711.19922768101139</v>
      </c>
      <c r="P29" s="36">
        <v>68.583209247066989</v>
      </c>
      <c r="Q29" s="36">
        <v>10.63795029859372</v>
      </c>
      <c r="R29" s="38">
        <v>10.987209951764406</v>
      </c>
      <c r="S29" s="38">
        <v>0</v>
      </c>
      <c r="T29" s="37">
        <f>SUMPRODUCT(LTA!J29:AN29,LTA!J$101:AN$101,LTA!J$104:AN$104)</f>
        <v>84.75</v>
      </c>
      <c r="U29" s="37">
        <f>SUMPRODUCT(LTA!J29:AN29,LTA!J$102:AN$102,LTA!J$104:AN$104)</f>
        <v>103.78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66.91</v>
      </c>
      <c r="AB29" s="75">
        <f>-STOA!O29</f>
        <v>-290</v>
      </c>
      <c r="AC29">
        <f t="shared" si="0"/>
        <v>12.559764420486413</v>
      </c>
      <c r="AD29">
        <f t="shared" si="1"/>
        <v>777.67690927598403</v>
      </c>
      <c r="AE29">
        <f>'IDT-1'!C29</f>
        <v>0</v>
      </c>
      <c r="AF29" s="24"/>
      <c r="AG29">
        <f t="shared" si="2"/>
        <v>777.67690927598403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-61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6.0657999999999994</v>
      </c>
      <c r="E30">
        <f>GT_NG!Q30</f>
        <v>7.5649999999999995</v>
      </c>
      <c r="F30">
        <f>GT_Spot!Q30</f>
        <v>0</v>
      </c>
      <c r="G30">
        <f>PPCL_NG!Q30</f>
        <v>25.46</v>
      </c>
      <c r="H30">
        <f>PPCL_Spot!Q30</f>
        <v>0</v>
      </c>
      <c r="I30">
        <f>Bawana_NG!Q30</f>
        <v>45.298276518033774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710.11958686934042</v>
      </c>
      <c r="P30" s="36">
        <v>68.583209247066989</v>
      </c>
      <c r="Q30" s="36">
        <v>10.63795029859372</v>
      </c>
      <c r="R30" s="38">
        <v>18.297026807473596</v>
      </c>
      <c r="S30" s="38">
        <v>0</v>
      </c>
      <c r="T30" s="37">
        <f>SUMPRODUCT(LTA!J30:AN30,LTA!J$101:AN$101,LTA!J$104:AN$104)</f>
        <v>92.23</v>
      </c>
      <c r="U30" s="37">
        <f>SUMPRODUCT(LTA!J30:AN30,LTA!J$102:AN$102,LTA!J$104:AN$104)</f>
        <v>103.44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-81</v>
      </c>
      <c r="AA30" s="75">
        <f>STOA!I30</f>
        <v>66.91</v>
      </c>
      <c r="AB30" s="75">
        <f>-STOA!O30</f>
        <v>-116</v>
      </c>
      <c r="AC30">
        <f t="shared" si="0"/>
        <v>12.765256634230113</v>
      </c>
      <c r="AD30">
        <f t="shared" si="1"/>
        <v>779.84159310627842</v>
      </c>
      <c r="AE30">
        <f>'IDT-1'!C30</f>
        <v>0</v>
      </c>
      <c r="AF30" s="24"/>
      <c r="AG30">
        <f t="shared" si="2"/>
        <v>779.84159310627842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-165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6.0657999999999994</v>
      </c>
      <c r="E31">
        <f>GT_NG!Q31</f>
        <v>7.5649999999999995</v>
      </c>
      <c r="F31">
        <f>GT_Spot!Q31</f>
        <v>0</v>
      </c>
      <c r="G31">
        <f>PPCL_NG!Q31</f>
        <v>25.46</v>
      </c>
      <c r="H31">
        <f>PPCL_Spot!Q31</f>
        <v>0</v>
      </c>
      <c r="I31">
        <f>Bawana_NG!Q31</f>
        <v>45.298276518033774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710.12101403235886</v>
      </c>
      <c r="P31" s="36">
        <v>68.583209247066989</v>
      </c>
      <c r="Q31" s="36">
        <v>10.63795029859372</v>
      </c>
      <c r="R31" s="38">
        <v>22.3</v>
      </c>
      <c r="S31" s="38">
        <v>0</v>
      </c>
      <c r="T31" s="37">
        <f>SUMPRODUCT(LTA!J31:AN31,LTA!J$101:AN$101,LTA!J$104:AN$104)</f>
        <v>84.460000000000008</v>
      </c>
      <c r="U31" s="37">
        <f>SUMPRODUCT(LTA!J31:AN31,LTA!J$102:AN$102,LTA!J$104:AN$104)</f>
        <v>97.94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-211</v>
      </c>
      <c r="AA31" s="75">
        <f>STOA!I31</f>
        <v>66.91</v>
      </c>
      <c r="AB31" s="75">
        <f>-STOA!O31</f>
        <v>0</v>
      </c>
      <c r="AC31">
        <f t="shared" si="0"/>
        <v>12.746723701290914</v>
      </c>
      <c r="AD31">
        <f t="shared" si="1"/>
        <v>763.59452639476251</v>
      </c>
      <c r="AE31">
        <f>'IDT-1'!C31</f>
        <v>0</v>
      </c>
      <c r="AF31" s="24"/>
      <c r="AG31">
        <f t="shared" si="2"/>
        <v>763.59452639476251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-158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6.0657999999999994</v>
      </c>
      <c r="E32">
        <f>GT_NG!Q32</f>
        <v>7.5649999999999995</v>
      </c>
      <c r="F32">
        <f>GT_Spot!Q32</f>
        <v>0</v>
      </c>
      <c r="G32">
        <f>PPCL_NG!Q32</f>
        <v>25.46</v>
      </c>
      <c r="H32">
        <f>PPCL_Spot!Q32</f>
        <v>0</v>
      </c>
      <c r="I32">
        <f>Bawana_NG!Q32</f>
        <v>45.298276518033774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710.11996944767645</v>
      </c>
      <c r="P32" s="36">
        <v>68.583209247066989</v>
      </c>
      <c r="Q32" s="36">
        <v>10.63795029859372</v>
      </c>
      <c r="R32" s="38">
        <v>22.75</v>
      </c>
      <c r="S32" s="38">
        <v>0</v>
      </c>
      <c r="T32" s="37">
        <f>SUMPRODUCT(LTA!J32:AN32,LTA!J$101:AN$101,LTA!J$104:AN$104)</f>
        <v>93.73</v>
      </c>
      <c r="U32" s="37">
        <f>SUMPRODUCT(LTA!J32:AN32,LTA!J$102:AN$102,LTA!J$104:AN$104)</f>
        <v>77.430000000000007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-211</v>
      </c>
      <c r="AA32" s="75">
        <f>STOA!I32</f>
        <v>66.91</v>
      </c>
      <c r="AB32" s="75">
        <f>-STOA!O32</f>
        <v>0</v>
      </c>
      <c r="AC32">
        <f t="shared" si="0"/>
        <v>12.647607769054693</v>
      </c>
      <c r="AD32">
        <f t="shared" si="1"/>
        <v>753.90259774231629</v>
      </c>
      <c r="AE32">
        <f>'IDT-1'!C32</f>
        <v>0</v>
      </c>
      <c r="AF32" s="24"/>
      <c r="AG32">
        <f t="shared" si="2"/>
        <v>753.90259774231629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-157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6.0657999999999994</v>
      </c>
      <c r="E33">
        <f>GT_NG!Q33</f>
        <v>7.5649999999999995</v>
      </c>
      <c r="F33">
        <f>GT_Spot!Q33</f>
        <v>0</v>
      </c>
      <c r="G33">
        <f>PPCL_NG!Q33</f>
        <v>25.46</v>
      </c>
      <c r="H33">
        <f>PPCL_Spot!Q33</f>
        <v>0</v>
      </c>
      <c r="I33">
        <f>Bawana_NG!Q33</f>
        <v>45.298276518033774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709.54908825602888</v>
      </c>
      <c r="P33" s="36">
        <v>34.817930337612928</v>
      </c>
      <c r="Q33" s="36">
        <v>10.63795029859372</v>
      </c>
      <c r="R33" s="38">
        <v>24.75</v>
      </c>
      <c r="S33" s="38">
        <v>0</v>
      </c>
      <c r="T33" s="37">
        <f>SUMPRODUCT(LTA!J33:AN33,LTA!J$101:AN$101,LTA!J$104:AN$104)</f>
        <v>108.42</v>
      </c>
      <c r="U33" s="37">
        <f>SUMPRODUCT(LTA!J33:AN33,LTA!J$102:AN$102,LTA!J$104:AN$104)</f>
        <v>60.66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-196</v>
      </c>
      <c r="AA33" s="75">
        <f>STOA!I33</f>
        <v>66.91</v>
      </c>
      <c r="AB33" s="75">
        <f>-STOA!O33</f>
        <v>0</v>
      </c>
      <c r="AC33">
        <f t="shared" si="0"/>
        <v>12.062021503834323</v>
      </c>
      <c r="AD33">
        <f t="shared" si="1"/>
        <v>755.07202390643499</v>
      </c>
      <c r="AE33">
        <f>'IDT-1'!C33</f>
        <v>0</v>
      </c>
      <c r="AF33" s="24"/>
      <c r="AG33">
        <f t="shared" si="2"/>
        <v>755.07202390643499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-137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6.0657999999999994</v>
      </c>
      <c r="E34">
        <f>GT_NG!Q34</f>
        <v>7.5649999999999995</v>
      </c>
      <c r="F34">
        <f>GT_Spot!Q34</f>
        <v>0</v>
      </c>
      <c r="G34">
        <f>PPCL_NG!Q34</f>
        <v>25.46</v>
      </c>
      <c r="H34">
        <f>PPCL_Spot!Q34</f>
        <v>0</v>
      </c>
      <c r="I34">
        <f>Bawana_NG!Q34</f>
        <v>45.298276518033774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683.53674561143191</v>
      </c>
      <c r="P34" s="36">
        <v>34.813103325309797</v>
      </c>
      <c r="Q34" s="36">
        <v>10.63676497415628</v>
      </c>
      <c r="R34" s="38">
        <v>25.3</v>
      </c>
      <c r="S34" s="38">
        <v>0</v>
      </c>
      <c r="T34" s="37">
        <f>SUMPRODUCT(LTA!J34:AN34,LTA!J$101:AN$101,LTA!J$104:AN$104)</f>
        <v>123.85</v>
      </c>
      <c r="U34" s="37">
        <f>SUMPRODUCT(LTA!J34:AN34,LTA!J$102:AN$102,LTA!J$104:AN$104)</f>
        <v>58.66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-194</v>
      </c>
      <c r="AA34" s="75">
        <f>STOA!I34</f>
        <v>66.91</v>
      </c>
      <c r="AB34" s="75">
        <f>-STOA!O34</f>
        <v>0</v>
      </c>
      <c r="AC34">
        <f t="shared" si="0"/>
        <v>11.943957006541309</v>
      </c>
      <c r="AD34">
        <f t="shared" si="1"/>
        <v>745.15173342239052</v>
      </c>
      <c r="AE34">
        <f>'IDT-1'!C34</f>
        <v>0</v>
      </c>
      <c r="AF34" s="24"/>
      <c r="AG34">
        <f t="shared" si="2"/>
        <v>745.15173342239052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-137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6.0657999999999994</v>
      </c>
      <c r="E35">
        <f>GT_NG!Q35</f>
        <v>7.14</v>
      </c>
      <c r="F35">
        <f>GT_Spot!Q35</f>
        <v>0</v>
      </c>
      <c r="G35">
        <f>PPCL_NG!Q35</f>
        <v>28.36</v>
      </c>
      <c r="H35">
        <f>PPCL_Spot!Q35</f>
        <v>0</v>
      </c>
      <c r="I35">
        <f>Bawana_NG!Q35</f>
        <v>47.358228804368146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677.94051152374084</v>
      </c>
      <c r="P35" s="36">
        <v>33.85</v>
      </c>
      <c r="Q35" s="36">
        <v>10.63676497415628</v>
      </c>
      <c r="R35" s="38">
        <v>25.3</v>
      </c>
      <c r="S35" s="38">
        <v>0</v>
      </c>
      <c r="T35" s="37">
        <f>SUMPRODUCT(LTA!J35:AN35,LTA!J$101:AN$101,LTA!J$104:AN$104)</f>
        <v>137.44</v>
      </c>
      <c r="U35" s="37">
        <f>SUMPRODUCT(LTA!J35:AN35,LTA!J$102:AN$102,LTA!J$104:AN$104)</f>
        <v>59.64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-214</v>
      </c>
      <c r="AA35" s="75">
        <f>STOA!I35</f>
        <v>66.91</v>
      </c>
      <c r="AB35" s="75">
        <f>-STOA!O35</f>
        <v>0</v>
      </c>
      <c r="AC35">
        <f t="shared" si="0"/>
        <v>11.981570909678199</v>
      </c>
      <c r="AD35">
        <f t="shared" si="1"/>
        <v>765.6597343925871</v>
      </c>
      <c r="AE35">
        <f>'IDT-1'!C35</f>
        <v>0</v>
      </c>
      <c r="AF35" s="24"/>
      <c r="AG35">
        <f t="shared" si="2"/>
        <v>765.6597343925871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-109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6.0657999999999994</v>
      </c>
      <c r="E36">
        <f>GT_NG!Q36</f>
        <v>7.14</v>
      </c>
      <c r="F36">
        <f>GT_Spot!Q36</f>
        <v>0</v>
      </c>
      <c r="G36">
        <f>PPCL_NG!Q36</f>
        <v>28.36</v>
      </c>
      <c r="H36">
        <f>PPCL_Spot!Q36</f>
        <v>0</v>
      </c>
      <c r="I36">
        <f>Bawana_NG!Q36</f>
        <v>47.358228804368146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677.15885290832171</v>
      </c>
      <c r="P36" s="36">
        <v>33.85</v>
      </c>
      <c r="Q36" s="36">
        <v>10.63676497415628</v>
      </c>
      <c r="R36" s="38">
        <v>25.3</v>
      </c>
      <c r="S36" s="38">
        <v>0</v>
      </c>
      <c r="T36" s="37">
        <f>SUMPRODUCT(LTA!J36:AN36,LTA!J$101:AN$101,LTA!J$104:AN$104)</f>
        <v>154.81</v>
      </c>
      <c r="U36" s="37">
        <f>SUMPRODUCT(LTA!J36:AN36,LTA!J$102:AN$102,LTA!J$104:AN$104)</f>
        <v>57.98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-339</v>
      </c>
      <c r="AA36" s="75">
        <f>STOA!I36</f>
        <v>66.91</v>
      </c>
      <c r="AB36" s="75">
        <f>-STOA!O36</f>
        <v>0</v>
      </c>
      <c r="AC36">
        <f t="shared" si="0"/>
        <v>12.327219078155792</v>
      </c>
      <c r="AD36">
        <f t="shared" si="1"/>
        <v>754.24242760869038</v>
      </c>
      <c r="AE36">
        <f>'IDT-1'!C36</f>
        <v>0</v>
      </c>
      <c r="AF36" s="24"/>
      <c r="AG36">
        <f t="shared" si="2"/>
        <v>754.24242760869038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6.0657999999999994</v>
      </c>
      <c r="E37">
        <f>GT_NG!Q37</f>
        <v>7.14</v>
      </c>
      <c r="F37">
        <f>GT_Spot!Q37</f>
        <v>0</v>
      </c>
      <c r="G37">
        <f>PPCL_NG!Q37</f>
        <v>28.36</v>
      </c>
      <c r="H37">
        <f>PPCL_Spot!Q37</f>
        <v>0</v>
      </c>
      <c r="I37">
        <f>Bawana_NG!Q37</f>
        <v>47.358228804368146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675.87091749368881</v>
      </c>
      <c r="P37" s="36">
        <v>33.85</v>
      </c>
      <c r="Q37" s="36">
        <v>10.63676497415628</v>
      </c>
      <c r="R37" s="38">
        <v>25.3</v>
      </c>
      <c r="S37" s="38">
        <v>0</v>
      </c>
      <c r="T37" s="37">
        <f>SUMPRODUCT(LTA!J37:AN37,LTA!J$101:AN$101,LTA!J$104:AN$104)</f>
        <v>171.48000000000002</v>
      </c>
      <c r="U37" s="37">
        <f>SUMPRODUCT(LTA!J37:AN37,LTA!J$102:AN$102,LTA!J$104:AN$104)</f>
        <v>55.48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-348</v>
      </c>
      <c r="AA37" s="75">
        <f>STOA!I37</f>
        <v>66.91</v>
      </c>
      <c r="AB37" s="75">
        <f>-STOA!O37</f>
        <v>0</v>
      </c>
      <c r="AC37">
        <f t="shared" si="0"/>
        <v>12.554024628821322</v>
      </c>
      <c r="AD37">
        <f t="shared" si="1"/>
        <v>752.89768664339181</v>
      </c>
      <c r="AE37">
        <f>'IDT-1'!C37</f>
        <v>0</v>
      </c>
      <c r="AF37" s="24"/>
      <c r="AG37">
        <f t="shared" si="2"/>
        <v>752.89768664339181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-15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6.0657999999999994</v>
      </c>
      <c r="E38">
        <f>GT_NG!Q38</f>
        <v>7.14</v>
      </c>
      <c r="F38">
        <f>GT_Spot!Q38</f>
        <v>0</v>
      </c>
      <c r="G38">
        <f>PPCL_NG!Q38</f>
        <v>31.59</v>
      </c>
      <c r="H38">
        <f>PPCL_Spot!Q38</f>
        <v>0</v>
      </c>
      <c r="I38">
        <f>Bawana_NG!Q38</f>
        <v>47.358228804368146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668.96906008346843</v>
      </c>
      <c r="P38" s="36">
        <v>33.85</v>
      </c>
      <c r="Q38" s="36">
        <v>10.63676497415628</v>
      </c>
      <c r="R38" s="38">
        <v>25.3</v>
      </c>
      <c r="S38" s="38">
        <v>0</v>
      </c>
      <c r="T38" s="37">
        <f>SUMPRODUCT(LTA!J38:AN38,LTA!J$101:AN$101,LTA!J$104:AN$104)</f>
        <v>190.61</v>
      </c>
      <c r="U38" s="37">
        <f>SUMPRODUCT(LTA!J38:AN38,LTA!J$102:AN$102,LTA!J$104:AN$104)</f>
        <v>52.64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-358</v>
      </c>
      <c r="AA38" s="75">
        <f>STOA!I38</f>
        <v>66.91</v>
      </c>
      <c r="AB38" s="75">
        <f>-STOA!O38</f>
        <v>0</v>
      </c>
      <c r="AC38">
        <f t="shared" si="0"/>
        <v>12.744728603824363</v>
      </c>
      <c r="AD38">
        <f t="shared" si="1"/>
        <v>755.32512525816867</v>
      </c>
      <c r="AE38">
        <f>'IDT-1'!C38</f>
        <v>0</v>
      </c>
      <c r="AF38" s="24"/>
      <c r="AG38">
        <f t="shared" si="2"/>
        <v>755.32512525816867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6.0657999999999994</v>
      </c>
      <c r="E39">
        <f>GT_NG!Q39</f>
        <v>7.076249999999999</v>
      </c>
      <c r="F39">
        <f>GT_Spot!Q39</f>
        <v>0</v>
      </c>
      <c r="G39">
        <f>PPCL_NG!Q39</f>
        <v>31.59</v>
      </c>
      <c r="H39">
        <f>PPCL_Spot!Q39</f>
        <v>0</v>
      </c>
      <c r="I39">
        <f>Bawana_NG!Q39</f>
        <v>47.358228804368146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661.50340929712854</v>
      </c>
      <c r="P39" s="36">
        <v>33.85</v>
      </c>
      <c r="Q39" s="36">
        <v>10.63676497415628</v>
      </c>
      <c r="R39" s="38">
        <v>25.3</v>
      </c>
      <c r="S39" s="38">
        <v>0</v>
      </c>
      <c r="T39" s="37">
        <f>SUMPRODUCT(LTA!J39:AN39,LTA!J$101:AN$101,LTA!J$104:AN$104)</f>
        <v>201.92000000000002</v>
      </c>
      <c r="U39" s="37">
        <f>SUMPRODUCT(LTA!J39:AN39,LTA!J$102:AN$102,LTA!J$104:AN$104)</f>
        <v>51.98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-358</v>
      </c>
      <c r="AA39" s="75">
        <f>STOA!I39</f>
        <v>66.91</v>
      </c>
      <c r="AB39" s="75">
        <f>-STOA!O39</f>
        <v>0</v>
      </c>
      <c r="AC39">
        <f t="shared" si="0"/>
        <v>12.779412794943996</v>
      </c>
      <c r="AD39">
        <f t="shared" si="1"/>
        <v>757.4110402807089</v>
      </c>
      <c r="AE39">
        <f>'IDT-1'!C39</f>
        <v>0</v>
      </c>
      <c r="AF39" s="24"/>
      <c r="AG39">
        <f t="shared" si="2"/>
        <v>757.4110402807089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-16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6.0657999999999994</v>
      </c>
      <c r="E40">
        <f>GT_NG!Q40</f>
        <v>7.076249999999999</v>
      </c>
      <c r="F40">
        <f>GT_Spot!Q40</f>
        <v>0</v>
      </c>
      <c r="G40">
        <f>PPCL_NG!Q40</f>
        <v>34.808388500532388</v>
      </c>
      <c r="H40">
        <f>PPCL_Spot!Q40</f>
        <v>0</v>
      </c>
      <c r="I40">
        <f>Bawana_NG!Q40</f>
        <v>47.358228804368146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668.08591043535705</v>
      </c>
      <c r="P40" s="36">
        <v>33.85</v>
      </c>
      <c r="Q40" s="36">
        <v>10.63676497415628</v>
      </c>
      <c r="R40" s="38">
        <v>25.3</v>
      </c>
      <c r="S40" s="38">
        <v>0</v>
      </c>
      <c r="T40" s="37">
        <f>SUMPRODUCT(LTA!J40:AN40,LTA!J$101:AN$101,LTA!J$104:AN$104)</f>
        <v>215.78</v>
      </c>
      <c r="U40" s="37">
        <f>SUMPRODUCT(LTA!J40:AN40,LTA!J$102:AN$102,LTA!J$104:AN$104)</f>
        <v>51.319999999999993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-338</v>
      </c>
      <c r="AA40" s="75">
        <f>STOA!I40</f>
        <v>66.91</v>
      </c>
      <c r="AB40" s="75">
        <f>-STOA!O40</f>
        <v>0</v>
      </c>
      <c r="AC40">
        <f t="shared" si="0"/>
        <v>13.12510110695759</v>
      </c>
      <c r="AD40">
        <f t="shared" si="1"/>
        <v>762.06624160745616</v>
      </c>
      <c r="AE40">
        <f>'IDT-1'!C40</f>
        <v>0</v>
      </c>
      <c r="AF40" s="24"/>
      <c r="AG40">
        <f t="shared" si="2"/>
        <v>762.06624160745616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-54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6.0657999999999994</v>
      </c>
      <c r="E41">
        <f>GT_NG!Q41</f>
        <v>7.076249999999999</v>
      </c>
      <c r="F41">
        <f>GT_Spot!Q41</f>
        <v>0</v>
      </c>
      <c r="G41">
        <f>PPCL_NG!Q41</f>
        <v>33.840000000000003</v>
      </c>
      <c r="H41">
        <f>PPCL_Spot!Q41</f>
        <v>0</v>
      </c>
      <c r="I41">
        <f>Bawana_NG!Q41</f>
        <v>47.358228804368146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668.14883375910415</v>
      </c>
      <c r="P41" s="36">
        <v>33.85</v>
      </c>
      <c r="Q41" s="36">
        <v>10.63676497415628</v>
      </c>
      <c r="R41" s="38">
        <v>25.3</v>
      </c>
      <c r="S41" s="38">
        <v>0</v>
      </c>
      <c r="T41" s="37">
        <f>SUMPRODUCT(LTA!J41:AN41,LTA!J$101:AN$101,LTA!J$104:AN$104)</f>
        <v>229.39999999999998</v>
      </c>
      <c r="U41" s="37">
        <f>SUMPRODUCT(LTA!J41:AN41,LTA!J$102:AN$102,LTA!J$104:AN$104)</f>
        <v>50.64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-328</v>
      </c>
      <c r="AA41" s="75">
        <f>STOA!I41</f>
        <v>66.91</v>
      </c>
      <c r="AB41" s="75">
        <f>-STOA!O41</f>
        <v>0</v>
      </c>
      <c r="AC41">
        <f t="shared" si="0"/>
        <v>13.277018145821929</v>
      </c>
      <c r="AD41">
        <f t="shared" si="1"/>
        <v>767.94885939180676</v>
      </c>
      <c r="AE41">
        <f>'IDT-1'!C41</f>
        <v>0</v>
      </c>
      <c r="AF41" s="24"/>
      <c r="AG41">
        <f t="shared" si="2"/>
        <v>767.94885939180676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-70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6.0657999999999994</v>
      </c>
      <c r="E42">
        <f>GT_NG!Q42</f>
        <v>7.076249999999999</v>
      </c>
      <c r="F42">
        <f>GT_Spot!Q42</f>
        <v>0</v>
      </c>
      <c r="G42">
        <f>PPCL_NG!Q42</f>
        <v>43.508388578200808</v>
      </c>
      <c r="H42">
        <f>PPCL_Spot!Q42</f>
        <v>0</v>
      </c>
      <c r="I42">
        <f>Bawana_NG!Q42</f>
        <v>47.358228804368146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668.14883375910415</v>
      </c>
      <c r="P42" s="36">
        <v>33.85</v>
      </c>
      <c r="Q42" s="36">
        <v>10.63676497415628</v>
      </c>
      <c r="R42" s="38">
        <v>25.300000000000004</v>
      </c>
      <c r="S42" s="38">
        <v>0</v>
      </c>
      <c r="T42" s="37">
        <f>SUMPRODUCT(LTA!J42:AN42,LTA!J$101:AN$101,LTA!J$104:AN$104)</f>
        <v>241.21</v>
      </c>
      <c r="U42" s="37">
        <f>SUMPRODUCT(LTA!J42:AN42,LTA!J$102:AN$102,LTA!J$104:AN$104)</f>
        <v>49.98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-323</v>
      </c>
      <c r="AA42" s="75">
        <f>STOA!I42</f>
        <v>66.91</v>
      </c>
      <c r="AB42" s="75">
        <f>-STOA!O42</f>
        <v>0</v>
      </c>
      <c r="AC42">
        <f t="shared" si="0"/>
        <v>13.443421452153927</v>
      </c>
      <c r="AD42">
        <f t="shared" si="1"/>
        <v>789.60084466367539</v>
      </c>
      <c r="AE42">
        <f>'IDT-1'!C42</f>
        <v>0</v>
      </c>
      <c r="AF42" s="24"/>
      <c r="AG42">
        <f t="shared" si="2"/>
        <v>789.60084466367539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-74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6.0657999999999994</v>
      </c>
      <c r="E43">
        <f>GT_NG!Q43</f>
        <v>12.757108018329825</v>
      </c>
      <c r="F43">
        <f>GT_Spot!Q43</f>
        <v>0</v>
      </c>
      <c r="G43">
        <f>PPCL_NG!Q43</f>
        <v>43.508388578200808</v>
      </c>
      <c r="H43">
        <f>PPCL_Spot!Q43</f>
        <v>3.2283858070964513</v>
      </c>
      <c r="I43">
        <f>Bawana_NG!Q43</f>
        <v>47.358228804368146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668.14883375910415</v>
      </c>
      <c r="P43" s="36">
        <v>33.85</v>
      </c>
      <c r="Q43" s="36">
        <v>10.63676497415628</v>
      </c>
      <c r="R43" s="38">
        <v>25.300000000000004</v>
      </c>
      <c r="S43" s="38">
        <v>0</v>
      </c>
      <c r="T43" s="37">
        <f>SUMPRODUCT(LTA!J43:AN43,LTA!J$101:AN$101,LTA!J$104:AN$104)</f>
        <v>250.64</v>
      </c>
      <c r="U43" s="37">
        <f>SUMPRODUCT(LTA!J43:AN43,LTA!J$102:AN$102,LTA!J$104:AN$104)</f>
        <v>46.319999999999993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-308</v>
      </c>
      <c r="AA43" s="75">
        <f>STOA!I43</f>
        <v>66.91</v>
      </c>
      <c r="AB43" s="75">
        <f>-STOA!O43</f>
        <v>0</v>
      </c>
      <c r="AC43">
        <f t="shared" si="0"/>
        <v>13.380361630339948</v>
      </c>
      <c r="AD43">
        <f t="shared" si="1"/>
        <v>826.34314831091547</v>
      </c>
      <c r="AE43">
        <f>'IDT-1'!C43</f>
        <v>0</v>
      </c>
      <c r="AF43" s="24"/>
      <c r="AG43">
        <f t="shared" si="2"/>
        <v>826.34314831091547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-67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6.0657999999999994</v>
      </c>
      <c r="E44">
        <f>GT_NG!Q44</f>
        <v>12.757108018329825</v>
      </c>
      <c r="F44">
        <f>GT_Spot!Q44</f>
        <v>0</v>
      </c>
      <c r="G44">
        <f>PPCL_NG!Q44</f>
        <v>43.508388578200808</v>
      </c>
      <c r="H44">
        <f>PPCL_Spot!Q44</f>
        <v>3.2283858070964513</v>
      </c>
      <c r="I44">
        <f>Bawana_NG!Q44</f>
        <v>47.358228804368146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668.14883375910415</v>
      </c>
      <c r="P44" s="36">
        <v>33.85</v>
      </c>
      <c r="Q44" s="36">
        <v>10.63676497415628</v>
      </c>
      <c r="R44" s="38">
        <v>25.300000000000004</v>
      </c>
      <c r="S44" s="38">
        <v>0</v>
      </c>
      <c r="T44" s="37">
        <f>SUMPRODUCT(LTA!J44:AN44,LTA!J$101:AN$101,LTA!J$104:AN$104)</f>
        <v>257.21999999999997</v>
      </c>
      <c r="U44" s="37">
        <f>SUMPRODUCT(LTA!J44:AN44,LTA!J$102:AN$102,LTA!J$104:AN$104)</f>
        <v>46.319999999999993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-293</v>
      </c>
      <c r="AA44" s="75">
        <f>STOA!I44</f>
        <v>66.91</v>
      </c>
      <c r="AB44" s="75">
        <f>-STOA!O44</f>
        <v>0</v>
      </c>
      <c r="AC44">
        <f t="shared" si="0"/>
        <v>13.291623949016834</v>
      </c>
      <c r="AD44">
        <f t="shared" si="1"/>
        <v>850.01188599223872</v>
      </c>
      <c r="AE44">
        <f>'IDT-1'!C44</f>
        <v>0</v>
      </c>
      <c r="AF44" s="24"/>
      <c r="AG44">
        <f t="shared" si="2"/>
        <v>850.01188599223872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-65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6.0657999999999994</v>
      </c>
      <c r="E45">
        <f>GT_NG!Q45</f>
        <v>12.757108018329825</v>
      </c>
      <c r="F45">
        <f>GT_Spot!Q45</f>
        <v>0</v>
      </c>
      <c r="G45">
        <f>PPCL_NG!Q45</f>
        <v>43.508388578200808</v>
      </c>
      <c r="H45">
        <f>PPCL_Spot!Q45</f>
        <v>3.2283858070964513</v>
      </c>
      <c r="I45">
        <f>Bawana_NG!Q45</f>
        <v>47.358228804368146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665.43364840690788</v>
      </c>
      <c r="P45" s="36">
        <v>33.85</v>
      </c>
      <c r="Q45" s="36">
        <v>10.63676497415628</v>
      </c>
      <c r="R45" s="38">
        <v>25.300000000000004</v>
      </c>
      <c r="S45" s="38">
        <v>0</v>
      </c>
      <c r="T45" s="37">
        <f>SUMPRODUCT(LTA!J45:AN45,LTA!J$101:AN$101,LTA!J$104:AN$104)</f>
        <v>259.69</v>
      </c>
      <c r="U45" s="37">
        <f>SUMPRODUCT(LTA!J45:AN45,LTA!J$102:AN$102,LTA!J$104:AN$104)</f>
        <v>46.319999999999993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-283</v>
      </c>
      <c r="AA45" s="75">
        <f>STOA!I45</f>
        <v>66.91</v>
      </c>
      <c r="AB45" s="75">
        <f>-STOA!O45</f>
        <v>0</v>
      </c>
      <c r="AC45">
        <f t="shared" si="0"/>
        <v>13.204852814809493</v>
      </c>
      <c r="AD45">
        <f t="shared" si="1"/>
        <v>859.85347177424978</v>
      </c>
      <c r="AE45">
        <f>'IDT-1'!C45</f>
        <v>0</v>
      </c>
      <c r="AF45" s="24"/>
      <c r="AG45">
        <f t="shared" si="2"/>
        <v>859.85347177424978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-65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6.0657999999999994</v>
      </c>
      <c r="E46">
        <f>GT_NG!Q46</f>
        <v>12.757108018329825</v>
      </c>
      <c r="F46">
        <f>GT_Spot!Q46</f>
        <v>0</v>
      </c>
      <c r="G46">
        <f>PPCL_NG!Q46</f>
        <v>43.508388578200808</v>
      </c>
      <c r="H46">
        <f>PPCL_Spot!Q46</f>
        <v>3.2283858070964513</v>
      </c>
      <c r="I46">
        <f>Bawana_NG!Q46</f>
        <v>47.358228804368146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665.43364840690788</v>
      </c>
      <c r="P46" s="36">
        <v>33.85</v>
      </c>
      <c r="Q46" s="36">
        <v>10.63676497415628</v>
      </c>
      <c r="R46" s="38">
        <v>25.300000000000004</v>
      </c>
      <c r="S46" s="38">
        <v>0</v>
      </c>
      <c r="T46" s="37">
        <f>SUMPRODUCT(LTA!J46:AN46,LTA!J$101:AN$101,LTA!J$104:AN$104)</f>
        <v>259.45999999999998</v>
      </c>
      <c r="U46" s="37">
        <f>SUMPRODUCT(LTA!J46:AN46,LTA!J$102:AN$102,LTA!J$104:AN$104)</f>
        <v>46.319999999999993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-268</v>
      </c>
      <c r="AA46" s="75">
        <f>STOA!I46</f>
        <v>66.91</v>
      </c>
      <c r="AB46" s="75">
        <f>-STOA!O46</f>
        <v>0</v>
      </c>
      <c r="AC46">
        <f t="shared" si="0"/>
        <v>13.041968818036601</v>
      </c>
      <c r="AD46">
        <f t="shared" si="1"/>
        <v>878.78635577102261</v>
      </c>
      <c r="AE46">
        <f>'IDT-1'!C46</f>
        <v>0</v>
      </c>
      <c r="AF46" s="24"/>
      <c r="AG46">
        <f t="shared" si="2"/>
        <v>878.78635577102261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-61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6.0657999999999994</v>
      </c>
      <c r="E47">
        <f>GT_NG!Q47</f>
        <v>12.757108018329825</v>
      </c>
      <c r="F47">
        <f>GT_Spot!Q47</f>
        <v>0</v>
      </c>
      <c r="G47">
        <f>PPCL_NG!Q47</f>
        <v>32.231611580579028</v>
      </c>
      <c r="H47">
        <f>PPCL_Spot!Q47</f>
        <v>0</v>
      </c>
      <c r="I47">
        <f>Bawana_NG!Q47</f>
        <v>47.358228804368146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666.92510997611078</v>
      </c>
      <c r="P47" s="36">
        <v>33.85</v>
      </c>
      <c r="Q47" s="36">
        <v>10.63676497415628</v>
      </c>
      <c r="R47" s="38">
        <v>25.300000000000004</v>
      </c>
      <c r="S47" s="38">
        <v>0</v>
      </c>
      <c r="T47" s="37">
        <f>SUMPRODUCT(LTA!J47:AN47,LTA!J$101:AN$101,LTA!J$104:AN$104)</f>
        <v>259.89</v>
      </c>
      <c r="U47" s="37">
        <f>SUMPRODUCT(LTA!J47:AN47,LTA!J$102:AN$102,LTA!J$104:AN$104)</f>
        <v>46.319999999999993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-258</v>
      </c>
      <c r="AA47" s="75">
        <f>STOA!I47</f>
        <v>66.91</v>
      </c>
      <c r="AB47" s="75">
        <f>-STOA!O47</f>
        <v>0</v>
      </c>
      <c r="AC47">
        <f t="shared" si="0"/>
        <v>12.716015626811156</v>
      </c>
      <c r="AD47">
        <f t="shared" si="1"/>
        <v>892.52860772673284</v>
      </c>
      <c r="AE47">
        <f>'IDT-1'!C47</f>
        <v>0</v>
      </c>
      <c r="AF47" s="24"/>
      <c r="AG47">
        <f t="shared" si="2"/>
        <v>892.52860772673284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-45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6.0657999999999994</v>
      </c>
      <c r="E48">
        <f>GT_NG!Q48</f>
        <v>12.757108018329825</v>
      </c>
      <c r="F48">
        <f>GT_Spot!Q48</f>
        <v>0</v>
      </c>
      <c r="G48">
        <f>PPCL_NG!Q48</f>
        <v>32.231611580579028</v>
      </c>
      <c r="H48">
        <f>PPCL_Spot!Q48</f>
        <v>0</v>
      </c>
      <c r="I48">
        <f>Bawana_NG!Q48</f>
        <v>47.358228804368146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666.92510997611078</v>
      </c>
      <c r="P48" s="36">
        <v>33.85</v>
      </c>
      <c r="Q48" s="36">
        <v>10.63676497415628</v>
      </c>
      <c r="R48" s="38">
        <v>25.3</v>
      </c>
      <c r="S48" s="38">
        <v>0</v>
      </c>
      <c r="T48" s="37">
        <f>SUMPRODUCT(LTA!J48:AN48,LTA!J$101:AN$101,LTA!J$104:AN$104)</f>
        <v>260.56</v>
      </c>
      <c r="U48" s="37">
        <f>SUMPRODUCT(LTA!J48:AN48,LTA!J$102:AN$102,LTA!J$104:AN$104)</f>
        <v>46.319999999999993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-243</v>
      </c>
      <c r="AA48" s="75">
        <f>STOA!I48</f>
        <v>66.91</v>
      </c>
      <c r="AB48" s="75">
        <f>-STOA!O48</f>
        <v>0</v>
      </c>
      <c r="AC48">
        <f t="shared" si="0"/>
        <v>12.569162787763155</v>
      </c>
      <c r="AD48">
        <f t="shared" si="1"/>
        <v>911.34546056578085</v>
      </c>
      <c r="AE48">
        <f>'IDT-1'!C48</f>
        <v>0</v>
      </c>
      <c r="AF48" s="24"/>
      <c r="AG48">
        <f t="shared" si="2"/>
        <v>911.34546056578085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-42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6.0657999999999994</v>
      </c>
      <c r="E49">
        <f>GT_NG!Q49</f>
        <v>12.757108018329825</v>
      </c>
      <c r="F49">
        <f>GT_Spot!Q49</f>
        <v>0</v>
      </c>
      <c r="G49">
        <f>PPCL_NG!Q49</f>
        <v>25.14</v>
      </c>
      <c r="H49">
        <f>PPCL_Spot!Q49</f>
        <v>0</v>
      </c>
      <c r="I49">
        <f>Bawana_NG!Q49</f>
        <v>47.058242258992273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667.98671793028723</v>
      </c>
      <c r="P49" s="36">
        <v>33.85</v>
      </c>
      <c r="Q49" s="36">
        <v>10.63676497415628</v>
      </c>
      <c r="R49" s="38">
        <v>25.3</v>
      </c>
      <c r="S49" s="38">
        <v>0</v>
      </c>
      <c r="T49" s="37">
        <f>SUMPRODUCT(LTA!J49:AN49,LTA!J$101:AN$101,LTA!J$104:AN$104)</f>
        <v>267.89</v>
      </c>
      <c r="U49" s="37">
        <f>SUMPRODUCT(LTA!J49:AN49,LTA!J$102:AN$102,LTA!J$104:AN$104)</f>
        <v>46.319999999999993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-228</v>
      </c>
      <c r="AA49" s="75">
        <f>STOA!I49</f>
        <v>66.91</v>
      </c>
      <c r="AB49" s="75">
        <f>-STOA!O49</f>
        <v>0</v>
      </c>
      <c r="AC49">
        <f t="shared" si="0"/>
        <v>12.484380135346434</v>
      </c>
      <c r="AD49">
        <f t="shared" si="1"/>
        <v>923.43025304641901</v>
      </c>
      <c r="AE49">
        <f>'IDT-1'!C49</f>
        <v>0</v>
      </c>
      <c r="AF49" s="24"/>
      <c r="AG49">
        <f t="shared" si="2"/>
        <v>923.43025304641901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-46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6.0657999999999994</v>
      </c>
      <c r="E50">
        <f>GT_NG!Q50</f>
        <v>12.757108018329825</v>
      </c>
      <c r="F50">
        <f>GT_Spot!Q50</f>
        <v>0</v>
      </c>
      <c r="G50">
        <f>PPCL_NG!Q50</f>
        <v>25.14</v>
      </c>
      <c r="H50">
        <f>PPCL_Spot!Q50</f>
        <v>0</v>
      </c>
      <c r="I50">
        <f>Bawana_NG!Q50</f>
        <v>47.239999999999995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666.50425878058036</v>
      </c>
      <c r="P50" s="36">
        <v>33.85</v>
      </c>
      <c r="Q50" s="36">
        <v>10.63676497415628</v>
      </c>
      <c r="R50" s="38">
        <v>25.3</v>
      </c>
      <c r="S50" s="38">
        <v>0</v>
      </c>
      <c r="T50" s="37">
        <f>SUMPRODUCT(LTA!J50:AN50,LTA!J$101:AN$101,LTA!J$104:AN$104)</f>
        <v>269.56</v>
      </c>
      <c r="U50" s="37">
        <f>SUMPRODUCT(LTA!J50:AN50,LTA!J$102:AN$102,LTA!J$104:AN$104)</f>
        <v>53.819999999999993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-239</v>
      </c>
      <c r="AA50" s="75">
        <f>STOA!I50</f>
        <v>66.91</v>
      </c>
      <c r="AB50" s="75">
        <f>-STOA!O50</f>
        <v>0</v>
      </c>
      <c r="AC50">
        <f t="shared" si="0"/>
        <v>12.474241823989361</v>
      </c>
      <c r="AD50">
        <f t="shared" si="1"/>
        <v>940.3096899490771</v>
      </c>
      <c r="AE50">
        <f>'IDT-1'!C50</f>
        <v>0</v>
      </c>
      <c r="AF50" s="24"/>
      <c r="AG50">
        <f t="shared" si="2"/>
        <v>940.3096899490771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-26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6.0657999999999994</v>
      </c>
      <c r="E51">
        <f>GT_NG!Q51</f>
        <v>12.757108018329825</v>
      </c>
      <c r="F51">
        <f>GT_Spot!Q51</f>
        <v>0</v>
      </c>
      <c r="G51">
        <f>PPCL_NG!Q51</f>
        <v>25.14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645.85185344367085</v>
      </c>
      <c r="P51" s="36">
        <v>67.365384351877225</v>
      </c>
      <c r="Q51" s="36">
        <v>10.63676497415628</v>
      </c>
      <c r="R51" s="38">
        <v>25.3</v>
      </c>
      <c r="S51" s="38">
        <v>0</v>
      </c>
      <c r="T51" s="37">
        <f>SUMPRODUCT(LTA!J51:AN51,LTA!J$101:AN$101,LTA!J$104:AN$104)</f>
        <v>271.21999999999997</v>
      </c>
      <c r="U51" s="37">
        <f>SUMPRODUCT(LTA!J51:AN51,LTA!J$102:AN$102,LTA!J$104:AN$104)</f>
        <v>53.98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-219</v>
      </c>
      <c r="AA51" s="75">
        <f>STOA!I51</f>
        <v>66.91</v>
      </c>
      <c r="AB51" s="75">
        <f>-STOA!O51</f>
        <v>0</v>
      </c>
      <c r="AC51">
        <f t="shared" si="0"/>
        <v>12.759551686763093</v>
      </c>
      <c r="AD51">
        <f t="shared" si="1"/>
        <v>937.83735910127098</v>
      </c>
      <c r="AE51">
        <f>'IDT-1'!C51</f>
        <v>0</v>
      </c>
      <c r="AF51" s="24"/>
      <c r="AG51">
        <f t="shared" si="2"/>
        <v>937.83735910127098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-64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6.0657999999999994</v>
      </c>
      <c r="E52">
        <f>GT_NG!Q52</f>
        <v>12.757108018329825</v>
      </c>
      <c r="F52">
        <f>GT_Spot!Q52</f>
        <v>0</v>
      </c>
      <c r="G52">
        <f>PPCL_NG!Q52</f>
        <v>25.14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645.85185344367085</v>
      </c>
      <c r="P52" s="36">
        <v>67.365384351877225</v>
      </c>
      <c r="Q52" s="36">
        <v>10.63676497415628</v>
      </c>
      <c r="R52" s="38">
        <v>25.3</v>
      </c>
      <c r="S52" s="38">
        <v>0</v>
      </c>
      <c r="T52" s="37">
        <f>SUMPRODUCT(LTA!J52:AN52,LTA!J$101:AN$101,LTA!J$104:AN$104)</f>
        <v>272.21999999999997</v>
      </c>
      <c r="U52" s="37">
        <f>SUMPRODUCT(LTA!J52:AN52,LTA!J$102:AN$102,LTA!J$104:AN$104)</f>
        <v>54.319999999999993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-214</v>
      </c>
      <c r="AA52" s="75">
        <f>STOA!I52</f>
        <v>66.91</v>
      </c>
      <c r="AB52" s="75">
        <f>-STOA!O52</f>
        <v>0</v>
      </c>
      <c r="AC52">
        <f t="shared" si="0"/>
        <v>12.736923055863535</v>
      </c>
      <c r="AD52">
        <f t="shared" si="1"/>
        <v>943.19998773217048</v>
      </c>
      <c r="AE52">
        <f>'IDT-1'!C52</f>
        <v>0</v>
      </c>
      <c r="AF52" s="24"/>
      <c r="AG52">
        <f t="shared" si="2"/>
        <v>943.19998773217048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-65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6.0657999999999994</v>
      </c>
      <c r="E53">
        <f>GT_NG!Q53</f>
        <v>12.757108018329825</v>
      </c>
      <c r="F53">
        <f>GT_Spot!Q53</f>
        <v>0</v>
      </c>
      <c r="G53">
        <f>PPCL_NG!Q53</f>
        <v>25.14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646.06144122776891</v>
      </c>
      <c r="P53" s="36">
        <v>32.880000000000003</v>
      </c>
      <c r="Q53" s="36">
        <v>10.63676497415628</v>
      </c>
      <c r="R53" s="38">
        <v>25.3</v>
      </c>
      <c r="S53" s="38">
        <v>0</v>
      </c>
      <c r="T53" s="37">
        <f>SUMPRODUCT(LTA!J53:AN53,LTA!J$101:AN$101,LTA!J$104:AN$104)</f>
        <v>272.89</v>
      </c>
      <c r="U53" s="37">
        <f>SUMPRODUCT(LTA!J53:AN53,LTA!J$102:AN$102,LTA!J$104:AN$104)</f>
        <v>55.48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-209</v>
      </c>
      <c r="AA53" s="75">
        <f>STOA!I53</f>
        <v>66.91</v>
      </c>
      <c r="AB53" s="75">
        <f>-STOA!O53</f>
        <v>0</v>
      </c>
      <c r="AC53">
        <f t="shared" si="0"/>
        <v>12.303426367921299</v>
      </c>
      <c r="AD53">
        <f t="shared" si="1"/>
        <v>930.18768785233385</v>
      </c>
      <c r="AE53">
        <f>'IDT-1'!C53</f>
        <v>0</v>
      </c>
      <c r="AF53" s="24"/>
      <c r="AG53">
        <f t="shared" si="2"/>
        <v>930.18768785233385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-51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6.0657999999999994</v>
      </c>
      <c r="E54">
        <f>GT_NG!Q54</f>
        <v>12.757108018329825</v>
      </c>
      <c r="F54">
        <f>GT_Spot!Q54</f>
        <v>0</v>
      </c>
      <c r="G54">
        <f>PPCL_NG!Q54</f>
        <v>25.14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645.91689612558855</v>
      </c>
      <c r="P54" s="36">
        <v>32.880000000000003</v>
      </c>
      <c r="Q54" s="36">
        <v>10.63676497415628</v>
      </c>
      <c r="R54" s="38">
        <v>25.3</v>
      </c>
      <c r="S54" s="38">
        <v>0</v>
      </c>
      <c r="T54" s="37">
        <f>SUMPRODUCT(LTA!J54:AN54,LTA!J$101:AN$101,LTA!J$104:AN$104)</f>
        <v>274.56</v>
      </c>
      <c r="U54" s="37">
        <f>SUMPRODUCT(LTA!J54:AN54,LTA!J$102:AN$102,LTA!J$104:AN$104)</f>
        <v>56.319999999999993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-190.8</v>
      </c>
      <c r="AA54" s="75">
        <f>STOA!I54</f>
        <v>66.91</v>
      </c>
      <c r="AB54" s="75">
        <f>-STOA!O54</f>
        <v>0</v>
      </c>
      <c r="AC54">
        <f t="shared" si="0"/>
        <v>12.321601957518006</v>
      </c>
      <c r="AD54">
        <f t="shared" si="1"/>
        <v>932.73496716055661</v>
      </c>
      <c r="AE54">
        <f>'IDT-1'!C54</f>
        <v>0</v>
      </c>
      <c r="AF54" s="24"/>
      <c r="AG54">
        <f t="shared" si="2"/>
        <v>932.73496716055661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-69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6.0657999999999994</v>
      </c>
      <c r="E55">
        <f>GT_NG!Q55</f>
        <v>12.763432196125493</v>
      </c>
      <c r="F55">
        <f>GT_Spot!Q55</f>
        <v>0</v>
      </c>
      <c r="G55">
        <f>PPCL_NG!Q55</f>
        <v>25.14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652.7662852163802</v>
      </c>
      <c r="P55" s="36">
        <v>32.880000000000003</v>
      </c>
      <c r="Q55" s="36">
        <v>10.63676497415628</v>
      </c>
      <c r="R55" s="38">
        <v>25.3</v>
      </c>
      <c r="S55" s="38">
        <v>0</v>
      </c>
      <c r="T55" s="37">
        <f>SUMPRODUCT(LTA!J55:AN55,LTA!J$101:AN$101,LTA!J$104:AN$104)</f>
        <v>275.56</v>
      </c>
      <c r="U55" s="37">
        <f>SUMPRODUCT(LTA!J55:AN55,LTA!J$102:AN$102,LTA!J$104:AN$104)</f>
        <v>57.14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-219</v>
      </c>
      <c r="AA55" s="75">
        <f>STOA!I55</f>
        <v>66.91</v>
      </c>
      <c r="AB55" s="75">
        <f>-STOA!O55</f>
        <v>0</v>
      </c>
      <c r="AC55">
        <f t="shared" si="0"/>
        <v>12.574066492741789</v>
      </c>
      <c r="AD55">
        <f t="shared" si="1"/>
        <v>919.9582158939204</v>
      </c>
      <c r="AE55">
        <f>'IDT-1'!C55</f>
        <v>0</v>
      </c>
      <c r="AF55" s="24"/>
      <c r="AG55">
        <f t="shared" si="2"/>
        <v>919.9582158939204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-62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6.0657999999999994</v>
      </c>
      <c r="E56">
        <f>GT_NG!Q56</f>
        <v>12.763432196125493</v>
      </c>
      <c r="F56">
        <f>GT_Spot!Q56</f>
        <v>0</v>
      </c>
      <c r="G56">
        <f>PPCL_NG!Q56</f>
        <v>25.14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653.16473641150139</v>
      </c>
      <c r="P56" s="36">
        <v>32.880000000000003</v>
      </c>
      <c r="Q56" s="36">
        <v>10.63676497415628</v>
      </c>
      <c r="R56" s="38">
        <v>25.300000000000004</v>
      </c>
      <c r="S56" s="38">
        <v>0</v>
      </c>
      <c r="T56" s="37">
        <f>SUMPRODUCT(LTA!J56:AN56,LTA!J$101:AN$101,LTA!J$104:AN$104)</f>
        <v>277.89</v>
      </c>
      <c r="U56" s="37">
        <f>SUMPRODUCT(LTA!J56:AN56,LTA!J$102:AN$102,LTA!J$104:AN$104)</f>
        <v>57.64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-208</v>
      </c>
      <c r="AA56" s="75">
        <f>STOA!I56</f>
        <v>66.91</v>
      </c>
      <c r="AB56" s="75">
        <f>-STOA!O56</f>
        <v>0</v>
      </c>
      <c r="AC56">
        <f t="shared" si="0"/>
        <v>12.702839375479476</v>
      </c>
      <c r="AD56">
        <f t="shared" si="1"/>
        <v>911.05789420630379</v>
      </c>
      <c r="AE56">
        <f>'IDT-1'!C56</f>
        <v>0</v>
      </c>
      <c r="AF56" s="24"/>
      <c r="AG56">
        <f t="shared" si="2"/>
        <v>911.05789420630379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-85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6.0657999999999994</v>
      </c>
      <c r="E57">
        <f>GT_NG!Q57</f>
        <v>12.763432196125493</v>
      </c>
      <c r="F57">
        <f>GT_Spot!Q57</f>
        <v>0</v>
      </c>
      <c r="G57">
        <f>PPCL_NG!Q57</f>
        <v>25.14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651.52975753442854</v>
      </c>
      <c r="P57" s="36">
        <v>32.299999999999997</v>
      </c>
      <c r="Q57" s="36">
        <v>10.72</v>
      </c>
      <c r="R57" s="38">
        <v>25.300000000000004</v>
      </c>
      <c r="S57" s="38">
        <v>0</v>
      </c>
      <c r="T57" s="37">
        <f>SUMPRODUCT(LTA!J57:AN57,LTA!J$101:AN$101,LTA!J$104:AN$104)</f>
        <v>281.21999999999997</v>
      </c>
      <c r="U57" s="37">
        <f>SUMPRODUCT(LTA!J57:AN57,LTA!J$102:AN$102,LTA!J$104:AN$104)</f>
        <v>57.98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-219</v>
      </c>
      <c r="AA57" s="75">
        <f>STOA!I57</f>
        <v>66.91</v>
      </c>
      <c r="AB57" s="75">
        <f>-STOA!O57</f>
        <v>0</v>
      </c>
      <c r="AC57">
        <f t="shared" si="0"/>
        <v>12.859770408452263</v>
      </c>
      <c r="AD57">
        <f t="shared" si="1"/>
        <v>895.43921932210162</v>
      </c>
      <c r="AE57">
        <f>'IDT-1'!C57</f>
        <v>0</v>
      </c>
      <c r="AF57" s="24"/>
      <c r="AG57">
        <f t="shared" si="2"/>
        <v>895.43921932210162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-91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6.0657999999999994</v>
      </c>
      <c r="E58">
        <f>GT_NG!Q58</f>
        <v>12.763432196125493</v>
      </c>
      <c r="F58">
        <f>GT_Spot!Q58</f>
        <v>0</v>
      </c>
      <c r="G58">
        <f>PPCL_NG!Q58</f>
        <v>25.14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651.51909605827575</v>
      </c>
      <c r="P58" s="36">
        <v>32.299999999999997</v>
      </c>
      <c r="Q58" s="36">
        <v>10.72</v>
      </c>
      <c r="R58" s="38">
        <v>25.3</v>
      </c>
      <c r="S58" s="38">
        <v>0</v>
      </c>
      <c r="T58" s="37">
        <f>SUMPRODUCT(LTA!J58:AN58,LTA!J$101:AN$101,LTA!J$104:AN$104)</f>
        <v>281.93</v>
      </c>
      <c r="U58" s="37">
        <f>SUMPRODUCT(LTA!J58:AN58,LTA!J$102:AN$102,LTA!J$104:AN$104)</f>
        <v>53.819999999999993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-204</v>
      </c>
      <c r="AA58" s="75">
        <f>STOA!I58</f>
        <v>66.91</v>
      </c>
      <c r="AB58" s="75">
        <f>-STOA!O58</f>
        <v>0</v>
      </c>
      <c r="AC58">
        <f t="shared" si="0"/>
        <v>12.720575801629023</v>
      </c>
      <c r="AD58">
        <f t="shared" si="1"/>
        <v>905.11775245277204</v>
      </c>
      <c r="AE58">
        <f>'IDT-1'!C58</f>
        <v>0</v>
      </c>
      <c r="AF58" s="24"/>
      <c r="AG58">
        <f t="shared" si="2"/>
        <v>905.11775245277204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-93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6.0657999999999994</v>
      </c>
      <c r="E59">
        <f>GT_NG!Q59</f>
        <v>12.763432196125493</v>
      </c>
      <c r="F59">
        <f>GT_Spot!Q59</f>
        <v>0</v>
      </c>
      <c r="G59">
        <f>PPCL_NG!Q59</f>
        <v>25.14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610.77037014291295</v>
      </c>
      <c r="P59" s="36">
        <v>31.8</v>
      </c>
      <c r="Q59" s="36">
        <v>10.63676497415628</v>
      </c>
      <c r="R59" s="38">
        <v>25.3</v>
      </c>
      <c r="S59" s="38">
        <v>0</v>
      </c>
      <c r="T59" s="37">
        <f>SUMPRODUCT(LTA!J59:AN59,LTA!J$101:AN$101,LTA!J$104:AN$104)</f>
        <v>272.34000000000003</v>
      </c>
      <c r="U59" s="37">
        <f>SUMPRODUCT(LTA!J59:AN59,LTA!J$102:AN$102,LTA!J$104:AN$104)</f>
        <v>53.98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-221</v>
      </c>
      <c r="AA59" s="75">
        <f>STOA!I59</f>
        <v>124.94</v>
      </c>
      <c r="AB59" s="75">
        <f>-STOA!O59</f>
        <v>0</v>
      </c>
      <c r="AC59">
        <f t="shared" si="0"/>
        <v>12.561377228875772</v>
      </c>
      <c r="AD59">
        <f t="shared" si="1"/>
        <v>938.54499008431901</v>
      </c>
      <c r="AE59">
        <f>'IDT-1'!C59</f>
        <v>0</v>
      </c>
      <c r="AF59" s="24"/>
      <c r="AG59">
        <f t="shared" si="2"/>
        <v>938.54499008431901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-50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6.0657999999999994</v>
      </c>
      <c r="E60">
        <f>GT_NG!Q60</f>
        <v>12.763432196125493</v>
      </c>
      <c r="F60">
        <f>GT_Spot!Q60</f>
        <v>0</v>
      </c>
      <c r="G60">
        <f>PPCL_NG!Q60</f>
        <v>25.14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610.76734343087924</v>
      </c>
      <c r="P60" s="36">
        <v>31.8</v>
      </c>
      <c r="Q60" s="36">
        <v>10.63676497415628</v>
      </c>
      <c r="R60" s="38">
        <v>25.3</v>
      </c>
      <c r="S60" s="38">
        <v>0</v>
      </c>
      <c r="T60" s="37">
        <f>SUMPRODUCT(LTA!J60:AN60,LTA!J$101:AN$101,LTA!J$104:AN$104)</f>
        <v>271.38</v>
      </c>
      <c r="U60" s="37">
        <f>SUMPRODUCT(LTA!J60:AN60,LTA!J$102:AN$102,LTA!J$104:AN$104)</f>
        <v>54.14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-201</v>
      </c>
      <c r="AA60" s="75">
        <f>STOA!I60</f>
        <v>124.94</v>
      </c>
      <c r="AB60" s="75">
        <f>-STOA!O60</f>
        <v>0</v>
      </c>
      <c r="AC60">
        <f t="shared" si="0"/>
        <v>12.436035596346244</v>
      </c>
      <c r="AD60">
        <f t="shared" si="1"/>
        <v>951.86730500481485</v>
      </c>
      <c r="AE60">
        <f>'IDT-1'!C60</f>
        <v>0</v>
      </c>
      <c r="AF60" s="24"/>
      <c r="AG60">
        <f t="shared" si="2"/>
        <v>951.86730500481485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-56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6.0657999999999994</v>
      </c>
      <c r="E61">
        <f>GT_NG!Q61</f>
        <v>12.763432196125493</v>
      </c>
      <c r="F61">
        <f>GT_Spot!Q61</f>
        <v>0</v>
      </c>
      <c r="G61">
        <f>PPCL_NG!Q61</f>
        <v>25.14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593.09404534879297</v>
      </c>
      <c r="P61" s="36">
        <v>31.8</v>
      </c>
      <c r="Q61" s="36">
        <v>10.63676497415628</v>
      </c>
      <c r="R61" s="38">
        <v>25.3</v>
      </c>
      <c r="S61" s="38">
        <v>0</v>
      </c>
      <c r="T61" s="37">
        <f>SUMPRODUCT(LTA!J61:AN61,LTA!J$101:AN$101,LTA!J$104:AN$104)</f>
        <v>268.42</v>
      </c>
      <c r="U61" s="37">
        <f>SUMPRODUCT(LTA!J61:AN61,LTA!J$102:AN$102,LTA!J$104:AN$104)</f>
        <v>54.319999999999993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-221</v>
      </c>
      <c r="AA61" s="75">
        <f>STOA!I61</f>
        <v>124.94</v>
      </c>
      <c r="AB61" s="75">
        <f>-STOA!O61</f>
        <v>0</v>
      </c>
      <c r="AC61">
        <f t="shared" si="0"/>
        <v>11.959266214360712</v>
      </c>
      <c r="AD61">
        <f t="shared" si="1"/>
        <v>967.89077630471411</v>
      </c>
      <c r="AE61">
        <f>'IDT-1'!C61</f>
        <v>0</v>
      </c>
      <c r="AF61" s="24"/>
      <c r="AG61">
        <f t="shared" si="2"/>
        <v>967.89077630471411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6.0657999999999994</v>
      </c>
      <c r="E62">
        <f>GT_NG!Q62</f>
        <v>12.763432196125493</v>
      </c>
      <c r="F62">
        <f>GT_Spot!Q62</f>
        <v>0</v>
      </c>
      <c r="G62">
        <f>PPCL_NG!Q62</f>
        <v>25.14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573.92967651511321</v>
      </c>
      <c r="P62" s="36">
        <v>31.8</v>
      </c>
      <c r="Q62" s="36">
        <v>10.63676497415628</v>
      </c>
      <c r="R62" s="38">
        <v>25.3</v>
      </c>
      <c r="S62" s="38">
        <v>0</v>
      </c>
      <c r="T62" s="37">
        <f>SUMPRODUCT(LTA!J62:AN62,LTA!J$101:AN$101,LTA!J$104:AN$104)</f>
        <v>263.92</v>
      </c>
      <c r="U62" s="37">
        <f>SUMPRODUCT(LTA!J62:AN62,LTA!J$102:AN$102,LTA!J$104:AN$104)</f>
        <v>54.48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-101</v>
      </c>
      <c r="AA62" s="75">
        <f>STOA!I62</f>
        <v>124.94</v>
      </c>
      <c r="AB62" s="75">
        <f>-STOA!O62</f>
        <v>0</v>
      </c>
      <c r="AC62">
        <f t="shared" si="0"/>
        <v>11.363685103088017</v>
      </c>
      <c r="AD62">
        <f t="shared" si="1"/>
        <v>991.98198858230694</v>
      </c>
      <c r="AE62">
        <f>'IDT-1'!C62</f>
        <v>0</v>
      </c>
      <c r="AF62" s="24"/>
      <c r="AG62">
        <f t="shared" si="2"/>
        <v>991.98198858230694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-73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6.0657999999999994</v>
      </c>
      <c r="E63">
        <f>GT_NG!Q63</f>
        <v>7.6551103179753399</v>
      </c>
      <c r="F63">
        <f>GT_Spot!Q63</f>
        <v>0</v>
      </c>
      <c r="G63">
        <f>PPCL_NG!Q63</f>
        <v>25.14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577.89204013652272</v>
      </c>
      <c r="P63" s="36">
        <v>31.8</v>
      </c>
      <c r="Q63" s="36">
        <v>10.63676497415628</v>
      </c>
      <c r="R63" s="38">
        <v>25.3</v>
      </c>
      <c r="S63" s="38">
        <v>0</v>
      </c>
      <c r="T63" s="37">
        <f>SUMPRODUCT(LTA!J63:AN63,LTA!J$101:AN$101,LTA!J$104:AN$104)</f>
        <v>256.67</v>
      </c>
      <c r="U63" s="37">
        <f>SUMPRODUCT(LTA!J63:AN63,LTA!J$102:AN$102,LTA!J$104:AN$104)</f>
        <v>54.98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-81</v>
      </c>
      <c r="AA63" s="75">
        <f>STOA!I63</f>
        <v>124.94</v>
      </c>
      <c r="AB63" s="75">
        <f>-STOA!O63</f>
        <v>0</v>
      </c>
      <c r="AC63">
        <f t="shared" si="0"/>
        <v>11.051695479709611</v>
      </c>
      <c r="AD63">
        <f t="shared" si="1"/>
        <v>1013.3980199489448</v>
      </c>
      <c r="AE63">
        <f>'IDT-1'!C63</f>
        <v>0</v>
      </c>
      <c r="AF63" s="24"/>
      <c r="AG63">
        <f t="shared" si="2"/>
        <v>1013.3980199489448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-64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6.0657999999999994</v>
      </c>
      <c r="E64">
        <f>GT_NG!Q64</f>
        <v>12.823401337219268</v>
      </c>
      <c r="F64">
        <f>GT_Spot!Q64</f>
        <v>0</v>
      </c>
      <c r="G64">
        <f>PPCL_NG!Q64</f>
        <v>25.14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575.19211582172579</v>
      </c>
      <c r="P64" s="36">
        <v>31.8</v>
      </c>
      <c r="Q64" s="36">
        <v>10.63676497415628</v>
      </c>
      <c r="R64" s="38">
        <v>25.3</v>
      </c>
      <c r="S64" s="38">
        <v>0</v>
      </c>
      <c r="T64" s="37">
        <f>SUMPRODUCT(LTA!J64:AN64,LTA!J$101:AN$101,LTA!J$104:AN$104)</f>
        <v>245.98000000000002</v>
      </c>
      <c r="U64" s="37">
        <f>SUMPRODUCT(LTA!J64:AN64,LTA!J$102:AN$102,LTA!J$104:AN$104)</f>
        <v>55.64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-76</v>
      </c>
      <c r="AA64" s="75">
        <f>STOA!I64</f>
        <v>124.94</v>
      </c>
      <c r="AB64" s="75">
        <f>-STOA!O64</f>
        <v>0</v>
      </c>
      <c r="AC64">
        <f t="shared" si="0"/>
        <v>10.954293129127409</v>
      </c>
      <c r="AD64">
        <f t="shared" si="1"/>
        <v>1009.9337890039739</v>
      </c>
      <c r="AE64">
        <f>'IDT-1'!C64</f>
        <v>0</v>
      </c>
      <c r="AF64" s="24"/>
      <c r="AG64">
        <f t="shared" si="2"/>
        <v>1009.9337890039739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6.0657999999999994</v>
      </c>
      <c r="E65">
        <f>GT_NG!Q65</f>
        <v>12.823401337219268</v>
      </c>
      <c r="F65">
        <f>GT_Spot!Q65</f>
        <v>0</v>
      </c>
      <c r="G65">
        <f>PPCL_NG!Q65</f>
        <v>25.14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615.04579419483809</v>
      </c>
      <c r="P65" s="36">
        <v>31.8</v>
      </c>
      <c r="Q65" s="36">
        <v>10.63676497415628</v>
      </c>
      <c r="R65" s="38">
        <v>25.3</v>
      </c>
      <c r="S65" s="38">
        <v>0</v>
      </c>
      <c r="T65" s="37">
        <f>SUMPRODUCT(LTA!J65:AN65,LTA!J$101:AN$101,LTA!J$104:AN$104)</f>
        <v>233.39</v>
      </c>
      <c r="U65" s="37">
        <f>SUMPRODUCT(LTA!J65:AN65,LTA!J$102:AN$102,LTA!J$104:AN$104)</f>
        <v>56.16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-66</v>
      </c>
      <c r="AA65" s="75">
        <f>STOA!I65</f>
        <v>124.94</v>
      </c>
      <c r="AB65" s="75">
        <f>-STOA!O65</f>
        <v>0</v>
      </c>
      <c r="AC65">
        <f t="shared" si="0"/>
        <v>11.399454970583781</v>
      </c>
      <c r="AD65">
        <f t="shared" si="1"/>
        <v>1012.27230553563</v>
      </c>
      <c r="AE65">
        <f>'IDT-1'!C65</f>
        <v>0</v>
      </c>
      <c r="AF65" s="24"/>
      <c r="AG65">
        <f t="shared" si="2"/>
        <v>1012.27230553563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-100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6.0657999999999994</v>
      </c>
      <c r="E66">
        <f>GT_NG!Q66</f>
        <v>12.823401337219268</v>
      </c>
      <c r="F66">
        <f>GT_Spot!Q66</f>
        <v>0</v>
      </c>
      <c r="G66">
        <f>PPCL_NG!Q66</f>
        <v>25.14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619.16845584120631</v>
      </c>
      <c r="P66" s="36">
        <v>30.318075287246877</v>
      </c>
      <c r="Q66" s="36">
        <v>10.63676497415628</v>
      </c>
      <c r="R66" s="38">
        <v>25.3</v>
      </c>
      <c r="S66" s="38">
        <v>0</v>
      </c>
      <c r="T66" s="37">
        <f>SUMPRODUCT(LTA!J66:AN66,LTA!J$101:AN$101,LTA!J$104:AN$104)</f>
        <v>218.34</v>
      </c>
      <c r="U66" s="37">
        <f>SUMPRODUCT(LTA!J66:AN66,LTA!J$102:AN$102,LTA!J$104:AN$104)</f>
        <v>56.64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-56</v>
      </c>
      <c r="AA66" s="75">
        <f>STOA!I66</f>
        <v>124.94</v>
      </c>
      <c r="AB66" s="75">
        <f>-STOA!O66</f>
        <v>0</v>
      </c>
      <c r="AC66">
        <f t="shared" si="0"/>
        <v>11.18912411040259</v>
      </c>
      <c r="AD66">
        <f t="shared" si="1"/>
        <v>1013.5533733294262</v>
      </c>
      <c r="AE66">
        <f>'IDT-1'!C66</f>
        <v>0</v>
      </c>
      <c r="AF66" s="24"/>
      <c r="AG66">
        <f t="shared" si="2"/>
        <v>1013.5533733294262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-97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6.0657999999999994</v>
      </c>
      <c r="E67">
        <f>GT_NG!Q67</f>
        <v>7.6551103179753399</v>
      </c>
      <c r="F67">
        <f>GT_Spot!Q67</f>
        <v>0</v>
      </c>
      <c r="G67">
        <f>PPCL_NG!Q67</f>
        <v>15.308388590674666</v>
      </c>
      <c r="H67">
        <f>PPCL_Spot!Q67</f>
        <v>0</v>
      </c>
      <c r="I67">
        <f>Bawana_NG!Q67</f>
        <v>48.37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628.71155501759381</v>
      </c>
      <c r="P67" s="36">
        <v>31.798075293547999</v>
      </c>
      <c r="Q67" s="36">
        <v>10.63676497415628</v>
      </c>
      <c r="R67" s="38">
        <v>25.3</v>
      </c>
      <c r="S67" s="38">
        <v>0</v>
      </c>
      <c r="T67" s="37">
        <f>SUMPRODUCT(LTA!J67:AN67,LTA!J$101:AN$101,LTA!J$104:AN$104)</f>
        <v>202.60000000000002</v>
      </c>
      <c r="U67" s="37">
        <f>SUMPRODUCT(LTA!J67:AN67,LTA!J$102:AN$102,LTA!J$104:AN$104)</f>
        <v>54.319999999999993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-46</v>
      </c>
      <c r="AA67" s="75">
        <f>STOA!I67</f>
        <v>124.94</v>
      </c>
      <c r="AB67" s="75">
        <f>-STOA!O67</f>
        <v>0</v>
      </c>
      <c r="AC67">
        <f t="shared" si="0"/>
        <v>10.817649493189631</v>
      </c>
      <c r="AD67">
        <f t="shared" si="1"/>
        <v>1013.8880447007585</v>
      </c>
      <c r="AE67">
        <f>'IDT-1'!C67</f>
        <v>0</v>
      </c>
      <c r="AF67" s="24"/>
      <c r="AG67">
        <f t="shared" si="2"/>
        <v>1013.8880447007585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6.0657999999999994</v>
      </c>
      <c r="E68">
        <f>GT_NG!Q68</f>
        <v>7.6551103179753399</v>
      </c>
      <c r="F68">
        <f>GT_Spot!Q68</f>
        <v>0</v>
      </c>
      <c r="G68">
        <f>PPCL_NG!Q68</f>
        <v>15.308388590674666</v>
      </c>
      <c r="H68">
        <f>PPCL_Spot!Q68</f>
        <v>0</v>
      </c>
      <c r="I68">
        <f>Bawana_NG!Q68</f>
        <v>48.37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629.3513990226686</v>
      </c>
      <c r="P68" s="36">
        <v>31.8</v>
      </c>
      <c r="Q68" s="36">
        <v>10.63676497415628</v>
      </c>
      <c r="R68" s="38">
        <v>25.3</v>
      </c>
      <c r="S68" s="38">
        <v>0</v>
      </c>
      <c r="T68" s="37">
        <f>SUMPRODUCT(LTA!J68:AN68,LTA!J$101:AN$101,LTA!J$104:AN$104)</f>
        <v>187.72</v>
      </c>
      <c r="U68" s="37">
        <f>SUMPRODUCT(LTA!J68:AN68,LTA!J$102:AN$102,LTA!J$104:AN$104)</f>
        <v>55.14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-46</v>
      </c>
      <c r="AA68" s="75">
        <f>STOA!I68</f>
        <v>124.94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10.671051719466901</v>
      </c>
      <c r="AD68">
        <f t="shared" ref="AD68:AD98" si="4">SUM(B68:AB68,AI68:AV68)-AC68</f>
        <v>1004.6164111860081</v>
      </c>
      <c r="AE68">
        <f>'IDT-1'!C68</f>
        <v>0</v>
      </c>
      <c r="AF68" s="24"/>
      <c r="AG68">
        <f t="shared" ref="AG68:AG98" si="5">SUM(AD68:AF68)</f>
        <v>1004.6164111860081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-81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6.0657999999999994</v>
      </c>
      <c r="E69">
        <f>GT_NG!Q69</f>
        <v>12.823401337219268</v>
      </c>
      <c r="F69">
        <f>GT_Spot!Q69</f>
        <v>0</v>
      </c>
      <c r="G69">
        <f>PPCL_NG!Q69</f>
        <v>15.308388590674666</v>
      </c>
      <c r="H69">
        <f>PPCL_Spot!Q69</f>
        <v>0</v>
      </c>
      <c r="I69">
        <f>Bawana_NG!Q69</f>
        <v>48.37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629.89123640120363</v>
      </c>
      <c r="P69" s="36">
        <v>30.897263064658986</v>
      </c>
      <c r="Q69" s="36">
        <v>10.63676497415628</v>
      </c>
      <c r="R69" s="38">
        <v>25.3</v>
      </c>
      <c r="S69" s="38">
        <v>0</v>
      </c>
      <c r="T69" s="37">
        <f>SUMPRODUCT(LTA!J69:AN69,LTA!J$101:AN$101,LTA!J$104:AN$104)</f>
        <v>166.86</v>
      </c>
      <c r="U69" s="37">
        <f>SUMPRODUCT(LTA!J69:AN69,LTA!J$102:AN$102,LTA!J$104:AN$104)</f>
        <v>57.319999999999993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-36</v>
      </c>
      <c r="AA69" s="75">
        <f>STOA!I69</f>
        <v>124.94</v>
      </c>
      <c r="AB69" s="75">
        <f>-STOA!O69</f>
        <v>0</v>
      </c>
      <c r="AC69">
        <f t="shared" si="3"/>
        <v>10.5375626923016</v>
      </c>
      <c r="AD69">
        <f t="shared" si="4"/>
        <v>992.87529167561127</v>
      </c>
      <c r="AE69">
        <f>'IDT-1'!C69</f>
        <v>0</v>
      </c>
      <c r="AF69" s="24"/>
      <c r="AG69">
        <f t="shared" si="5"/>
        <v>992.87529167561127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-89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6.0657999999999994</v>
      </c>
      <c r="E70">
        <f>GT_NG!Q70</f>
        <v>12.823401337219268</v>
      </c>
      <c r="F70">
        <f>GT_Spot!Q70</f>
        <v>0</v>
      </c>
      <c r="G70">
        <f>PPCL_NG!Q70</f>
        <v>15.308388590674666</v>
      </c>
      <c r="H70">
        <f>PPCL_Spot!Q70</f>
        <v>0</v>
      </c>
      <c r="I70">
        <f>Bawana_NG!Q70</f>
        <v>48.37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635.89856958315897</v>
      </c>
      <c r="P70" s="36">
        <v>30.897263064658986</v>
      </c>
      <c r="Q70" s="36">
        <v>10.63676497415628</v>
      </c>
      <c r="R70" s="38">
        <v>25.3</v>
      </c>
      <c r="S70" s="38">
        <v>0</v>
      </c>
      <c r="T70" s="37">
        <f>SUMPRODUCT(LTA!J70:AN70,LTA!J$101:AN$101,LTA!J$104:AN$104)</f>
        <v>146.64999999999998</v>
      </c>
      <c r="U70" s="37">
        <f>SUMPRODUCT(LTA!J70:AN70,LTA!J$102:AN$102,LTA!J$104:AN$104)</f>
        <v>58.14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-31</v>
      </c>
      <c r="AA70" s="75">
        <f>STOA!I70</f>
        <v>124.94</v>
      </c>
      <c r="AB70" s="75">
        <f>-STOA!O70</f>
        <v>0</v>
      </c>
      <c r="AC70">
        <f t="shared" si="3"/>
        <v>10.348907871506023</v>
      </c>
      <c r="AD70">
        <f t="shared" si="4"/>
        <v>988.68127967836199</v>
      </c>
      <c r="AE70">
        <f>'IDT-1'!C70</f>
        <v>0</v>
      </c>
      <c r="AF70" s="24"/>
      <c r="AG70">
        <f t="shared" si="5"/>
        <v>988.68127967836199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-85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6.0657999999999994</v>
      </c>
      <c r="E71">
        <f>GT_NG!Q71</f>
        <v>12.763432196125493</v>
      </c>
      <c r="F71">
        <f>GT_Spot!Q71</f>
        <v>0</v>
      </c>
      <c r="G71">
        <f>PPCL_NG!Q71</f>
        <v>15.308388590674666</v>
      </c>
      <c r="H71">
        <f>PPCL_Spot!Q71</f>
        <v>0</v>
      </c>
      <c r="I71">
        <f>Bawana_NG!Q71</f>
        <v>47.239999999999995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640.77081628924475</v>
      </c>
      <c r="P71" s="36">
        <v>66.727440549248243</v>
      </c>
      <c r="Q71" s="36">
        <v>10.63676497415628</v>
      </c>
      <c r="R71" s="38">
        <v>24.252820095359926</v>
      </c>
      <c r="S71" s="38">
        <v>0</v>
      </c>
      <c r="T71" s="37">
        <f>SUMPRODUCT(LTA!J71:AN71,LTA!J$101:AN$101,LTA!J$104:AN$104)</f>
        <v>127.3</v>
      </c>
      <c r="U71" s="37">
        <f>SUMPRODUCT(LTA!J71:AN71,LTA!J$102:AN$102,LTA!J$104:AN$104)</f>
        <v>123.25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-6</v>
      </c>
      <c r="AA71" s="75">
        <f>STOA!I71</f>
        <v>124.94</v>
      </c>
      <c r="AB71" s="75">
        <f>-STOA!O71</f>
        <v>0</v>
      </c>
      <c r="AC71">
        <f t="shared" si="3"/>
        <v>11.463015753518205</v>
      </c>
      <c r="AD71">
        <f t="shared" si="4"/>
        <v>1023.7924469412912</v>
      </c>
      <c r="AE71">
        <f>'IDT-1'!C71</f>
        <v>0</v>
      </c>
      <c r="AF71" s="24"/>
      <c r="AG71">
        <f t="shared" si="5"/>
        <v>1023.7924469412912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-158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6.0657999999999994</v>
      </c>
      <c r="E72">
        <f>GT_NG!Q72</f>
        <v>12.763432196125493</v>
      </c>
      <c r="F72">
        <f>GT_Spot!Q72</f>
        <v>0</v>
      </c>
      <c r="G72">
        <f>PPCL_NG!Q72</f>
        <v>15.308388590674666</v>
      </c>
      <c r="H72">
        <f>PPCL_Spot!Q72</f>
        <v>0</v>
      </c>
      <c r="I72">
        <f>Bawana_NG!Q72</f>
        <v>47.239999999999995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640.95843333230562</v>
      </c>
      <c r="P72" s="36">
        <v>66.727440549248243</v>
      </c>
      <c r="Q72" s="36">
        <v>10.638123456790122</v>
      </c>
      <c r="R72" s="38">
        <v>17.149999999999999</v>
      </c>
      <c r="S72" s="38">
        <v>0</v>
      </c>
      <c r="T72" s="37">
        <f>SUMPRODUCT(LTA!J72:AN72,LTA!J$101:AN$101,LTA!J$104:AN$104)</f>
        <v>105.82</v>
      </c>
      <c r="U72" s="37">
        <f>SUMPRODUCT(LTA!J72:AN72,LTA!J$102:AN$102,LTA!J$104:AN$104)</f>
        <v>126.09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124.94</v>
      </c>
      <c r="AB72" s="75">
        <f>-STOA!O72</f>
        <v>0</v>
      </c>
      <c r="AC72">
        <f t="shared" si="3"/>
        <v>11.299190405482351</v>
      </c>
      <c r="AD72">
        <f t="shared" si="4"/>
        <v>992.40242771966166</v>
      </c>
      <c r="AE72">
        <f>'IDT-1'!C72</f>
        <v>0</v>
      </c>
      <c r="AF72" s="24"/>
      <c r="AG72">
        <f t="shared" si="5"/>
        <v>992.40242771966166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-170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6.0657999999999994</v>
      </c>
      <c r="E73">
        <f>GT_NG!Q73</f>
        <v>14.556138472519628</v>
      </c>
      <c r="F73">
        <f>GT_Spot!Q73</f>
        <v>0</v>
      </c>
      <c r="G73">
        <f>PPCL_NG!Q73</f>
        <v>15.308388590674666</v>
      </c>
      <c r="H73">
        <f>PPCL_Spot!Q73</f>
        <v>0</v>
      </c>
      <c r="I73">
        <f>Bawana_NG!Q73</f>
        <v>47.239999999999995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641.02302008451477</v>
      </c>
      <c r="P73" s="36">
        <v>68.584775886362777</v>
      </c>
      <c r="Q73" s="36">
        <v>10.639999999999999</v>
      </c>
      <c r="R73" s="38">
        <v>10.17</v>
      </c>
      <c r="S73" s="38">
        <v>0</v>
      </c>
      <c r="T73" s="37">
        <f>SUMPRODUCT(LTA!J73:AN73,LTA!J$101:AN$101,LTA!J$104:AN$104)</f>
        <v>89.539999999999992</v>
      </c>
      <c r="U73" s="37">
        <f>SUMPRODUCT(LTA!J73:AN73,LTA!J$102:AN$102,LTA!J$104:AN$104)</f>
        <v>128.09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124.94</v>
      </c>
      <c r="AB73" s="75">
        <f>-STOA!O73</f>
        <v>0</v>
      </c>
      <c r="AC73">
        <f t="shared" si="3"/>
        <v>10.643555583224002</v>
      </c>
      <c r="AD73">
        <f t="shared" si="4"/>
        <v>1035.5145674508478</v>
      </c>
      <c r="AE73">
        <f>'IDT-1'!C73</f>
        <v>0</v>
      </c>
      <c r="AF73" s="24"/>
      <c r="AG73">
        <f t="shared" si="5"/>
        <v>1035.5145674508478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-110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6.0657999999999994</v>
      </c>
      <c r="E74">
        <f>GT_NG!Q74</f>
        <v>15.705912443492741</v>
      </c>
      <c r="F74">
        <f>GT_Spot!Q74</f>
        <v>0</v>
      </c>
      <c r="G74">
        <f>PPCL_NG!Q74</f>
        <v>25.14</v>
      </c>
      <c r="H74">
        <f>PPCL_Spot!Q74</f>
        <v>0</v>
      </c>
      <c r="I74">
        <f>Bawana_NG!Q74</f>
        <v>47.239999999999995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648.71315940786758</v>
      </c>
      <c r="P74" s="36">
        <v>68.584775886362777</v>
      </c>
      <c r="Q74" s="36">
        <v>10.639999999999999</v>
      </c>
      <c r="R74" s="38">
        <v>5.05</v>
      </c>
      <c r="S74" s="38">
        <v>0</v>
      </c>
      <c r="T74" s="37">
        <f>SUMPRODUCT(LTA!J74:AN74,LTA!J$101:AN$101,LTA!J$104:AN$104)</f>
        <v>77.539999999999992</v>
      </c>
      <c r="U74" s="37">
        <f>SUMPRODUCT(LTA!J74:AN74,LTA!J$102:AN$102,LTA!J$104:AN$104)</f>
        <v>130.25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124.94</v>
      </c>
      <c r="AB74" s="75">
        <f>-STOA!O74</f>
        <v>0</v>
      </c>
      <c r="AC74">
        <f t="shared" si="3"/>
        <v>10.632376602110224</v>
      </c>
      <c r="AD74">
        <f t="shared" si="4"/>
        <v>1044.2372711356127</v>
      </c>
      <c r="AE74">
        <f>'IDT-1'!C74</f>
        <v>0</v>
      </c>
      <c r="AF74" s="24"/>
      <c r="AG74">
        <f t="shared" si="5"/>
        <v>1044.2372711356127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-105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6.0657999999999994</v>
      </c>
      <c r="E75">
        <f>GT_NG!Q75</f>
        <v>15.774898881751128</v>
      </c>
      <c r="F75">
        <f>GT_Spot!Q75</f>
        <v>0</v>
      </c>
      <c r="G75">
        <f>PPCL_NG!Q75</f>
        <v>25.14</v>
      </c>
      <c r="H75">
        <f>PPCL_Spot!Q75</f>
        <v>0</v>
      </c>
      <c r="I75">
        <f>Bawana_NG!Q75</f>
        <v>44.997989276139407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650.63293345869999</v>
      </c>
      <c r="P75" s="36">
        <v>68.584775886362777</v>
      </c>
      <c r="Q75" s="36">
        <v>10.639999999999999</v>
      </c>
      <c r="R75" s="38">
        <v>0</v>
      </c>
      <c r="S75" s="38">
        <v>0</v>
      </c>
      <c r="T75" s="37">
        <f>SUMPRODUCT(LTA!J75:AN75,LTA!J$101:AN$101,LTA!J$104:AN$104)</f>
        <v>69.22999999999999</v>
      </c>
      <c r="U75" s="37">
        <f>SUMPRODUCT(LTA!J75:AN75,LTA!J$102:AN$102,LTA!J$104:AN$104)</f>
        <v>130.41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124.94</v>
      </c>
      <c r="AB75" s="75">
        <f>-STOA!O75</f>
        <v>0</v>
      </c>
      <c r="AC75">
        <f t="shared" si="3"/>
        <v>10.866686766858612</v>
      </c>
      <c r="AD75">
        <f t="shared" si="4"/>
        <v>989.54971073609465</v>
      </c>
      <c r="AE75">
        <f>'IDT-1'!C75</f>
        <v>0</v>
      </c>
      <c r="AF75" s="24"/>
      <c r="AG75">
        <f t="shared" si="5"/>
        <v>989.54971073609465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-146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6.0657999999999994</v>
      </c>
      <c r="E76">
        <f>GT_NG!Q76</f>
        <v>15.774898881751128</v>
      </c>
      <c r="F76">
        <f>GT_Spot!Q76</f>
        <v>0</v>
      </c>
      <c r="G76">
        <f>PPCL_NG!Q76</f>
        <v>25.14</v>
      </c>
      <c r="H76">
        <f>PPCL_Spot!Q76</f>
        <v>0</v>
      </c>
      <c r="I76">
        <f>Bawana_NG!Q76</f>
        <v>44.997989276139407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669.8399061109526</v>
      </c>
      <c r="P76" s="36">
        <v>68.584775886362777</v>
      </c>
      <c r="Q76" s="36">
        <v>10.639999999999999</v>
      </c>
      <c r="R76" s="38">
        <v>0</v>
      </c>
      <c r="S76" s="38">
        <v>0</v>
      </c>
      <c r="T76" s="37">
        <f>SUMPRODUCT(LTA!J76:AN76,LTA!J$101:AN$101,LTA!J$104:AN$104)</f>
        <v>62.260000000000005</v>
      </c>
      <c r="U76" s="37">
        <f>SUMPRODUCT(LTA!J76:AN76,LTA!J$102:AN$102,LTA!J$104:AN$104)</f>
        <v>130.59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124.94</v>
      </c>
      <c r="AB76" s="75">
        <f>-STOA!O76</f>
        <v>0</v>
      </c>
      <c r="AC76">
        <f t="shared" si="3"/>
        <v>11.17429712253487</v>
      </c>
      <c r="AD76">
        <f t="shared" si="4"/>
        <v>977.6590730326709</v>
      </c>
      <c r="AE76">
        <f>'IDT-1'!C76</f>
        <v>0</v>
      </c>
      <c r="AF76" s="24"/>
      <c r="AG76">
        <f t="shared" si="5"/>
        <v>977.6590730326709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-170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6.0657999999999994</v>
      </c>
      <c r="E77">
        <f>GT_NG!Q77</f>
        <v>14.855079704972635</v>
      </c>
      <c r="F77">
        <f>GT_Spot!Q77</f>
        <v>0</v>
      </c>
      <c r="G77">
        <f>PPCL_NG!Q77</f>
        <v>25.14</v>
      </c>
      <c r="H77">
        <f>PPCL_Spot!Q77</f>
        <v>0</v>
      </c>
      <c r="I77">
        <f>Bawana_NG!Q77</f>
        <v>45.157879015592712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662.59911097471206</v>
      </c>
      <c r="P77" s="36">
        <v>68.584775886362777</v>
      </c>
      <c r="Q77" s="36">
        <v>10.639999999999999</v>
      </c>
      <c r="R77" s="38">
        <v>0</v>
      </c>
      <c r="S77" s="38">
        <v>0</v>
      </c>
      <c r="T77" s="37">
        <f>SUMPRODUCT(LTA!J77:AN77,LTA!J$101:AN$101,LTA!J$104:AN$104)</f>
        <v>58.24</v>
      </c>
      <c r="U77" s="37">
        <f>SUMPRODUCT(LTA!J77:AN77,LTA!J$102:AN$102,LTA!J$104:AN$104)</f>
        <v>123.91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-26</v>
      </c>
      <c r="AA77" s="75">
        <f>STOA!I77</f>
        <v>163.62</v>
      </c>
      <c r="AB77" s="75">
        <f>-STOA!O77</f>
        <v>0</v>
      </c>
      <c r="AC77">
        <f t="shared" si="3"/>
        <v>12.104527231356933</v>
      </c>
      <c r="AD77">
        <f t="shared" si="4"/>
        <v>906.70811835028314</v>
      </c>
      <c r="AE77">
        <f>'IDT-1'!C77</f>
        <v>0</v>
      </c>
      <c r="AF77" s="24"/>
      <c r="AG77">
        <f t="shared" si="5"/>
        <v>906.70811835028314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-234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6.0657999999999994</v>
      </c>
      <c r="E78">
        <f>GT_NG!Q78</f>
        <v>14.855079704972635</v>
      </c>
      <c r="F78">
        <f>GT_Spot!Q78</f>
        <v>0</v>
      </c>
      <c r="G78">
        <f>PPCL_NG!Q78</f>
        <v>25.14</v>
      </c>
      <c r="H78">
        <f>PPCL_Spot!Q78</f>
        <v>0</v>
      </c>
      <c r="I78">
        <f>Bawana_NG!Q78</f>
        <v>45.157879015592712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678.76644841727079</v>
      </c>
      <c r="P78" s="36">
        <v>68.584775886362777</v>
      </c>
      <c r="Q78" s="36">
        <v>10.639999999999999</v>
      </c>
      <c r="R78" s="38">
        <v>0</v>
      </c>
      <c r="S78" s="38">
        <v>0</v>
      </c>
      <c r="T78" s="37">
        <f>SUMPRODUCT(LTA!J78:AN78,LTA!J$101:AN$101,LTA!J$104:AN$104)</f>
        <v>57.13</v>
      </c>
      <c r="U78" s="37">
        <f>SUMPRODUCT(LTA!J78:AN78,LTA!J$102:AN$102,LTA!J$104:AN$104)</f>
        <v>124.09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-46</v>
      </c>
      <c r="AA78" s="75">
        <f>STOA!I78</f>
        <v>163.62</v>
      </c>
      <c r="AB78" s="75">
        <f>-STOA!O78</f>
        <v>0</v>
      </c>
      <c r="AC78">
        <f t="shared" si="3"/>
        <v>12.410415178097098</v>
      </c>
      <c r="AD78">
        <f t="shared" si="4"/>
        <v>900.63956784610173</v>
      </c>
      <c r="AE78">
        <f>'IDT-1'!C78</f>
        <v>0</v>
      </c>
      <c r="AF78" s="24"/>
      <c r="AG78">
        <f t="shared" si="5"/>
        <v>900.63956784610173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-235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6.0657999999999994</v>
      </c>
      <c r="E79">
        <f>GT_NG!Q79</f>
        <v>6.8602974419988119</v>
      </c>
      <c r="F79">
        <f>GT_Spot!Q79</f>
        <v>0</v>
      </c>
      <c r="G79">
        <f>PPCL_NG!Q79</f>
        <v>15.789999999999997</v>
      </c>
      <c r="H79">
        <f>PPCL_Spot!Q79</f>
        <v>0</v>
      </c>
      <c r="I79">
        <f>Bawana_NG!Q79</f>
        <v>45.157879015592712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713.96276420811864</v>
      </c>
      <c r="P79" s="36">
        <v>68.584775886362777</v>
      </c>
      <c r="Q79" s="36">
        <v>22.156506384991328</v>
      </c>
      <c r="R79" s="38">
        <v>0</v>
      </c>
      <c r="S79" s="38">
        <v>0</v>
      </c>
      <c r="T79" s="37">
        <f>SUMPRODUCT(LTA!J79:AN79,LTA!J$101:AN$101,LTA!J$104:AN$104)</f>
        <v>55.14</v>
      </c>
      <c r="U79" s="37">
        <f>SUMPRODUCT(LTA!J79:AN79,LTA!J$102:AN$102,LTA!J$104:AN$104)</f>
        <v>124.09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-84</v>
      </c>
      <c r="AA79" s="75">
        <f>STOA!I79</f>
        <v>163.62</v>
      </c>
      <c r="AB79" s="75">
        <f>-STOA!O79</f>
        <v>0</v>
      </c>
      <c r="AC79">
        <f t="shared" si="3"/>
        <v>13.207958280932734</v>
      </c>
      <c r="AD79">
        <f t="shared" si="4"/>
        <v>860.22006465613151</v>
      </c>
      <c r="AE79">
        <f>'IDT-1'!C79</f>
        <v>0</v>
      </c>
      <c r="AF79" s="24"/>
      <c r="AG79">
        <f t="shared" si="5"/>
        <v>860.22006465613151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-264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6.0657999999999994</v>
      </c>
      <c r="E80">
        <f>GT_NG!Q80</f>
        <v>19.607471743010112</v>
      </c>
      <c r="F80">
        <f>GT_Spot!Q80</f>
        <v>0</v>
      </c>
      <c r="G80">
        <f>PPCL_NG!Q80</f>
        <v>15.789999999999997</v>
      </c>
      <c r="H80">
        <f>PPCL_Spot!Q80</f>
        <v>0</v>
      </c>
      <c r="I80">
        <f>Bawana_NG!Q80</f>
        <v>45.157879015592712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712.58068702602918</v>
      </c>
      <c r="P80" s="36">
        <v>68.584775886362777</v>
      </c>
      <c r="Q80" s="36">
        <v>22.156506384991328</v>
      </c>
      <c r="R80" s="38">
        <v>0</v>
      </c>
      <c r="S80" s="38">
        <v>0</v>
      </c>
      <c r="T80" s="37">
        <f>SUMPRODUCT(LTA!J80:AN80,LTA!J$101:AN$101,LTA!J$104:AN$104)</f>
        <v>54</v>
      </c>
      <c r="U80" s="37">
        <f>SUMPRODUCT(LTA!J80:AN80,LTA!J$102:AN$102,LTA!J$104:AN$104)</f>
        <v>124.41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-84</v>
      </c>
      <c r="AA80" s="75">
        <f>STOA!I80</f>
        <v>163.62</v>
      </c>
      <c r="AB80" s="75">
        <f>-STOA!O80</f>
        <v>0</v>
      </c>
      <c r="AC80">
        <f t="shared" si="3"/>
        <v>13.305008254456569</v>
      </c>
      <c r="AD80">
        <f t="shared" si="4"/>
        <v>869.66811180152979</v>
      </c>
      <c r="AE80">
        <f>'IDT-1'!C80</f>
        <v>0</v>
      </c>
      <c r="AF80" s="24"/>
      <c r="AG80">
        <f t="shared" si="5"/>
        <v>869.66811180152979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-265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6.0657999999999994</v>
      </c>
      <c r="E81">
        <f>GT_NG!Q81</f>
        <v>7.6010282776349625</v>
      </c>
      <c r="F81">
        <f>GT_Spot!Q81</f>
        <v>0</v>
      </c>
      <c r="G81">
        <f>PPCL_NG!Q81</f>
        <v>15.789999999999997</v>
      </c>
      <c r="H81">
        <f>PPCL_Spot!Q81</f>
        <v>0</v>
      </c>
      <c r="I81">
        <f>Bawana_NG!Q81</f>
        <v>54.997479261194371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718.99133668764318</v>
      </c>
      <c r="P81" s="36">
        <v>68.584775886362777</v>
      </c>
      <c r="Q81" s="36">
        <v>22.156506384991328</v>
      </c>
      <c r="R81" s="38">
        <v>0</v>
      </c>
      <c r="S81" s="38">
        <v>0</v>
      </c>
      <c r="T81" s="37">
        <f>SUMPRODUCT(LTA!J81:AN81,LTA!J$101:AN$101,LTA!J$104:AN$104)</f>
        <v>46.67</v>
      </c>
      <c r="U81" s="37">
        <f>SUMPRODUCT(LTA!J81:AN81,LTA!J$102:AN$102,LTA!J$104:AN$104)</f>
        <v>120.75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-165</v>
      </c>
      <c r="AA81" s="75">
        <f>STOA!I81</f>
        <v>163.62</v>
      </c>
      <c r="AB81" s="75">
        <f>-STOA!O81</f>
        <v>0</v>
      </c>
      <c r="AC81">
        <f t="shared" si="3"/>
        <v>13.307638332642249</v>
      </c>
      <c r="AD81">
        <f t="shared" si="4"/>
        <v>855.91928816518407</v>
      </c>
      <c r="AE81">
        <f>'IDT-1'!C81</f>
        <v>0</v>
      </c>
      <c r="AF81" s="24"/>
      <c r="AG81">
        <f t="shared" si="5"/>
        <v>855.91928816518407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-191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6.0657999999999994</v>
      </c>
      <c r="E82">
        <f>GT_NG!Q82</f>
        <v>7.6010282776349625</v>
      </c>
      <c r="F82">
        <f>GT_Spot!Q82</f>
        <v>0</v>
      </c>
      <c r="G82">
        <f>PPCL_NG!Q82</f>
        <v>15.789999999999997</v>
      </c>
      <c r="H82">
        <f>PPCL_Spot!Q82</f>
        <v>0</v>
      </c>
      <c r="I82">
        <f>Bawana_NG!Q82</f>
        <v>54.997479261194371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780.85585229873561</v>
      </c>
      <c r="P82" s="36">
        <v>68.584775886362777</v>
      </c>
      <c r="Q82" s="36">
        <v>22.156506384991328</v>
      </c>
      <c r="R82" s="38">
        <v>0</v>
      </c>
      <c r="S82" s="38">
        <v>0</v>
      </c>
      <c r="T82" s="37">
        <f>SUMPRODUCT(LTA!J82:AN82,LTA!J$101:AN$101,LTA!J$104:AN$104)</f>
        <v>47.33</v>
      </c>
      <c r="U82" s="37">
        <f>SUMPRODUCT(LTA!J82:AN82,LTA!J$102:AN$102,LTA!J$104:AN$104)</f>
        <v>120.41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-175</v>
      </c>
      <c r="AA82" s="75">
        <f>STOA!I82</f>
        <v>163.62</v>
      </c>
      <c r="AB82" s="75">
        <f>-STOA!O82</f>
        <v>0</v>
      </c>
      <c r="AC82">
        <f t="shared" si="3"/>
        <v>14.448382777692327</v>
      </c>
      <c r="AD82">
        <f t="shared" si="4"/>
        <v>843.96305933122653</v>
      </c>
      <c r="AE82">
        <f>'IDT-1'!C82</f>
        <v>0</v>
      </c>
      <c r="AF82" s="24"/>
      <c r="AG82">
        <f t="shared" si="5"/>
        <v>843.96305933122653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-254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6.0657999999999994</v>
      </c>
      <c r="E83">
        <f>GT_NG!Q83</f>
        <v>7.6010282776349625</v>
      </c>
      <c r="F83">
        <f>GT_Spot!Q83</f>
        <v>0</v>
      </c>
      <c r="G83">
        <f>PPCL_NG!Q83</f>
        <v>15.789999999999997</v>
      </c>
      <c r="H83">
        <f>PPCL_Spot!Q83</f>
        <v>0</v>
      </c>
      <c r="I83">
        <f>Bawana_NG!Q83</f>
        <v>54.997479261194371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785.17324938784577</v>
      </c>
      <c r="P83" s="36">
        <v>68.584775886362777</v>
      </c>
      <c r="Q83" s="36">
        <v>22.156506384991328</v>
      </c>
      <c r="R83" s="38">
        <v>0</v>
      </c>
      <c r="S83" s="38">
        <v>0</v>
      </c>
      <c r="T83" s="37">
        <f>SUMPRODUCT(LTA!J83:AN83,LTA!J$101:AN$101,LTA!J$104:AN$104)</f>
        <v>47</v>
      </c>
      <c r="U83" s="37">
        <f>SUMPRODUCT(LTA!J83:AN83,LTA!J$102:AN$102,LTA!J$104:AN$104)</f>
        <v>120.25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-185</v>
      </c>
      <c r="AA83" s="75">
        <f>STOA!I83</f>
        <v>163.62</v>
      </c>
      <c r="AB83" s="75">
        <f>-STOA!O83</f>
        <v>0</v>
      </c>
      <c r="AC83">
        <f t="shared" si="3"/>
        <v>14.099330815620844</v>
      </c>
      <c r="AD83">
        <f t="shared" si="4"/>
        <v>893.13950838240805</v>
      </c>
      <c r="AE83">
        <f>'IDT-1'!C83</f>
        <v>0</v>
      </c>
      <c r="AF83" s="24"/>
      <c r="AG83">
        <f t="shared" si="5"/>
        <v>893.13950838240805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-199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6.0657999999999994</v>
      </c>
      <c r="E84">
        <f>GT_NG!Q84</f>
        <v>7.6010282776349625</v>
      </c>
      <c r="F84">
        <f>GT_Spot!Q84</f>
        <v>0</v>
      </c>
      <c r="G84">
        <f>PPCL_NG!Q84</f>
        <v>15.789999999999997</v>
      </c>
      <c r="H84">
        <f>PPCL_Spot!Q84</f>
        <v>0</v>
      </c>
      <c r="I84">
        <f>Bawana_NG!Q84</f>
        <v>54.997479261194371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789.89935964154006</v>
      </c>
      <c r="P84" s="36">
        <v>68.584775886362777</v>
      </c>
      <c r="Q84" s="36">
        <v>22.156506384991328</v>
      </c>
      <c r="R84" s="38">
        <v>0</v>
      </c>
      <c r="S84" s="38">
        <v>0</v>
      </c>
      <c r="T84" s="37">
        <f>SUMPRODUCT(LTA!J84:AN84,LTA!J$101:AN$101,LTA!J$104:AN$104)</f>
        <v>45.33</v>
      </c>
      <c r="U84" s="37">
        <f>SUMPRODUCT(LTA!J84:AN84,LTA!J$102:AN$102,LTA!J$104:AN$104)</f>
        <v>119.91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-195</v>
      </c>
      <c r="AA84" s="75">
        <f>STOA!I84</f>
        <v>163.62</v>
      </c>
      <c r="AB84" s="75">
        <f>-STOA!O84</f>
        <v>0</v>
      </c>
      <c r="AC84">
        <f t="shared" si="3"/>
        <v>14.232271192175437</v>
      </c>
      <c r="AD84">
        <f t="shared" si="4"/>
        <v>882.72267825954827</v>
      </c>
      <c r="AE84">
        <f>'IDT-1'!C84</f>
        <v>0</v>
      </c>
      <c r="AF84" s="24"/>
      <c r="AG84">
        <f t="shared" si="5"/>
        <v>882.72267825954827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-202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6.0657999999999994</v>
      </c>
      <c r="E85">
        <f>GT_NG!Q85</f>
        <v>13.256555269922879</v>
      </c>
      <c r="F85">
        <f>GT_Spot!Q85</f>
        <v>0</v>
      </c>
      <c r="G85">
        <f>PPCL_NG!Q85</f>
        <v>15.789999999999997</v>
      </c>
      <c r="H85">
        <f>PPCL_Spot!Q85</f>
        <v>0</v>
      </c>
      <c r="I85">
        <f>Bawana_NG!Q85</f>
        <v>54.998487556716633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806.10173398248742</v>
      </c>
      <c r="P85" s="36">
        <v>68.584775886362777</v>
      </c>
      <c r="Q85" s="36">
        <v>22.16</v>
      </c>
      <c r="R85" s="38">
        <v>0</v>
      </c>
      <c r="S85" s="38">
        <v>0</v>
      </c>
      <c r="T85" s="37">
        <f>SUMPRODUCT(LTA!J85:AN85,LTA!J$101:AN$101,LTA!J$104:AN$104)</f>
        <v>43.67</v>
      </c>
      <c r="U85" s="37">
        <f>SUMPRODUCT(LTA!J85:AN85,LTA!J$102:AN$102,LTA!J$104:AN$104)</f>
        <v>119.25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-170</v>
      </c>
      <c r="AA85" s="75">
        <f>STOA!I85</f>
        <v>124.94</v>
      </c>
      <c r="AB85" s="75">
        <f>-STOA!O85</f>
        <v>0</v>
      </c>
      <c r="AC85">
        <f t="shared" si="3"/>
        <v>13.529361285030173</v>
      </c>
      <c r="AD85">
        <f t="shared" si="4"/>
        <v>928.28799141045954</v>
      </c>
      <c r="AE85">
        <f>'IDT-1'!C85</f>
        <v>0</v>
      </c>
      <c r="AF85" s="24"/>
      <c r="AG85">
        <f t="shared" si="5"/>
        <v>928.28799141045954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-163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6.0657999999999994</v>
      </c>
      <c r="E86">
        <f>GT_NG!Q86</f>
        <v>13.256555269922879</v>
      </c>
      <c r="F86">
        <f>GT_Spot!Q86</f>
        <v>0</v>
      </c>
      <c r="G86">
        <f>PPCL_NG!Q86</f>
        <v>15.789999999999997</v>
      </c>
      <c r="H86">
        <f>PPCL_Spot!Q86</f>
        <v>0</v>
      </c>
      <c r="I86">
        <f>Bawana_NG!Q86</f>
        <v>54.998588537211283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781.93104766614488</v>
      </c>
      <c r="P86" s="36">
        <v>68.584775886362777</v>
      </c>
      <c r="Q86" s="36">
        <v>22.157459880788629</v>
      </c>
      <c r="R86" s="38">
        <v>0</v>
      </c>
      <c r="S86" s="38">
        <v>0</v>
      </c>
      <c r="T86" s="37">
        <f>SUMPRODUCT(LTA!J86:AN86,LTA!J$101:AN$101,LTA!J$104:AN$104)</f>
        <v>42</v>
      </c>
      <c r="U86" s="37">
        <f>SUMPRODUCT(LTA!J86:AN86,LTA!J$102:AN$102,LTA!J$104:AN$104)</f>
        <v>118.59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-165</v>
      </c>
      <c r="AA86" s="75">
        <f>STOA!I86</f>
        <v>124.94</v>
      </c>
      <c r="AB86" s="75">
        <f>-STOA!O86</f>
        <v>0</v>
      </c>
      <c r="AC86">
        <f t="shared" si="3"/>
        <v>13.094956088085448</v>
      </c>
      <c r="AD86">
        <f t="shared" si="4"/>
        <v>927.21927115234496</v>
      </c>
      <c r="AE86">
        <f>'IDT-1'!C86</f>
        <v>0</v>
      </c>
      <c r="AF86" s="24"/>
      <c r="AG86">
        <f t="shared" si="5"/>
        <v>927.21927115234496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-143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6.0657999999999994</v>
      </c>
      <c r="E87">
        <f>GT_NG!Q87</f>
        <v>7.5654967281380125</v>
      </c>
      <c r="F87">
        <f>GT_Spot!Q87</f>
        <v>0</v>
      </c>
      <c r="G87">
        <f>PPCL_NG!Q87</f>
        <v>15.789999999999997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683.15771298672973</v>
      </c>
      <c r="P87" s="36">
        <v>68.584775886362777</v>
      </c>
      <c r="Q87" s="36">
        <v>22.157459880788629</v>
      </c>
      <c r="R87" s="38">
        <v>0</v>
      </c>
      <c r="S87" s="38">
        <v>0</v>
      </c>
      <c r="T87" s="37">
        <f>SUMPRODUCT(LTA!J87:AN87,LTA!J$101:AN$101,LTA!J$104:AN$104)</f>
        <v>40.67</v>
      </c>
      <c r="U87" s="37">
        <f>SUMPRODUCT(LTA!J87:AN87,LTA!J$102:AN$102,LTA!J$104:AN$104)</f>
        <v>118.25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-170</v>
      </c>
      <c r="AA87" s="75">
        <f>STOA!I87</f>
        <v>124.94</v>
      </c>
      <c r="AB87" s="75">
        <f>-STOA!O87</f>
        <v>0</v>
      </c>
      <c r="AC87">
        <f t="shared" si="3"/>
        <v>11.339380953376109</v>
      </c>
      <c r="AD87">
        <f t="shared" si="4"/>
        <v>924.8418645286431</v>
      </c>
      <c r="AE87">
        <f>'IDT-1'!C87</f>
        <v>0</v>
      </c>
      <c r="AF87" s="24"/>
      <c r="AG87">
        <f t="shared" si="5"/>
        <v>924.8418645286431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-36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6.0657999999999994</v>
      </c>
      <c r="E88">
        <f>GT_NG!Q88</f>
        <v>7.5654967281380125</v>
      </c>
      <c r="F88">
        <f>GT_Spot!Q88</f>
        <v>0</v>
      </c>
      <c r="G88">
        <f>PPCL_NG!Q88</f>
        <v>15.789999999999997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683.15869158063765</v>
      </c>
      <c r="P88" s="36">
        <v>68.584775886362777</v>
      </c>
      <c r="Q88" s="36">
        <v>22.157459880788629</v>
      </c>
      <c r="R88" s="38">
        <v>0</v>
      </c>
      <c r="S88" s="38">
        <v>0</v>
      </c>
      <c r="T88" s="37">
        <f>SUMPRODUCT(LTA!J88:AN88,LTA!J$101:AN$101,LTA!J$104:AN$104)</f>
        <v>39.67</v>
      </c>
      <c r="U88" s="37">
        <f>SUMPRODUCT(LTA!J88:AN88,LTA!J$102:AN$102,LTA!J$104:AN$104)</f>
        <v>117.91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-165</v>
      </c>
      <c r="AA88" s="75">
        <f>STOA!I88</f>
        <v>124.94</v>
      </c>
      <c r="AB88" s="75">
        <f>-STOA!O88</f>
        <v>0</v>
      </c>
      <c r="AC88">
        <f t="shared" si="3"/>
        <v>11.251892754040934</v>
      </c>
      <c r="AD88">
        <f t="shared" si="4"/>
        <v>932.5903313218862</v>
      </c>
      <c r="AE88">
        <f>'IDT-1'!C88</f>
        <v>0</v>
      </c>
      <c r="AF88" s="24"/>
      <c r="AG88">
        <f t="shared" si="5"/>
        <v>932.5903313218862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-32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6.0657999999999994</v>
      </c>
      <c r="E89">
        <f>GT_NG!Q89</f>
        <v>7.5654967281380125</v>
      </c>
      <c r="F89">
        <f>GT_Spot!Q89</f>
        <v>0</v>
      </c>
      <c r="G89">
        <f>PPCL_NG!Q89</f>
        <v>15.789999999999997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723.28798351966293</v>
      </c>
      <c r="P89" s="36">
        <v>68.584775886362777</v>
      </c>
      <c r="Q89" s="36">
        <v>22.157459880788629</v>
      </c>
      <c r="R89" s="38">
        <v>0</v>
      </c>
      <c r="S89" s="38">
        <v>0</v>
      </c>
      <c r="T89" s="37">
        <f>SUMPRODUCT(LTA!J89:AN89,LTA!J$101:AN$101,LTA!J$104:AN$104)</f>
        <v>38</v>
      </c>
      <c r="U89" s="37">
        <f>SUMPRODUCT(LTA!J89:AN89,LTA!J$102:AN$102,LTA!J$104:AN$104)</f>
        <v>117.59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-165</v>
      </c>
      <c r="AA89" s="75">
        <f>STOA!I89</f>
        <v>124.94</v>
      </c>
      <c r="AB89" s="75">
        <f>-STOA!O89</f>
        <v>0</v>
      </c>
      <c r="AC89">
        <f t="shared" si="3"/>
        <v>11.88569564214964</v>
      </c>
      <c r="AD89">
        <f t="shared" si="4"/>
        <v>933.09582037280279</v>
      </c>
      <c r="AE89">
        <f>'IDT-1'!C89</f>
        <v>0</v>
      </c>
      <c r="AF89" s="24"/>
      <c r="AG89">
        <f t="shared" si="5"/>
        <v>933.09582037280279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-69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6.0657999999999994</v>
      </c>
      <c r="E90">
        <f>GT_NG!Q90</f>
        <v>7.5654967281380125</v>
      </c>
      <c r="F90">
        <f>GT_Spot!Q90</f>
        <v>0</v>
      </c>
      <c r="G90">
        <f>PPCL_NG!Q90</f>
        <v>15.789999999999997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741.06770556680033</v>
      </c>
      <c r="P90" s="36">
        <v>68.584775886362777</v>
      </c>
      <c r="Q90" s="36">
        <v>22.157459880788629</v>
      </c>
      <c r="R90" s="38">
        <v>0</v>
      </c>
      <c r="S90" s="38">
        <v>0</v>
      </c>
      <c r="T90" s="37">
        <f>SUMPRODUCT(LTA!J90:AN90,LTA!J$101:AN$101,LTA!J$104:AN$104)</f>
        <v>37</v>
      </c>
      <c r="U90" s="37">
        <f>SUMPRODUCT(LTA!J90:AN90,LTA!J$102:AN$102,LTA!J$104:AN$104)</f>
        <v>117.25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-155</v>
      </c>
      <c r="AA90" s="75">
        <f>STOA!I90</f>
        <v>124.94</v>
      </c>
      <c r="AB90" s="75">
        <f>-STOA!O90</f>
        <v>0</v>
      </c>
      <c r="AC90">
        <f t="shared" si="3"/>
        <v>12.100029726869597</v>
      </c>
      <c r="AD90">
        <f t="shared" si="4"/>
        <v>940.32120833522015</v>
      </c>
      <c r="AE90">
        <f>'IDT-1'!C90</f>
        <v>0</v>
      </c>
      <c r="AF90" s="24"/>
      <c r="AG90">
        <f t="shared" si="5"/>
        <v>940.32120833522015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-88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6.0657999999999994</v>
      </c>
      <c r="E91">
        <f>GT_NG!Q91</f>
        <v>7.5653586756591045</v>
      </c>
      <c r="F91">
        <f>GT_Spot!Q91</f>
        <v>0</v>
      </c>
      <c r="G91">
        <f>PPCL_NG!Q91</f>
        <v>15.789999999999997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709.02670160230548</v>
      </c>
      <c r="P91" s="36">
        <v>68.584775886362777</v>
      </c>
      <c r="Q91" s="36">
        <v>22.157459880788629</v>
      </c>
      <c r="R91" s="38">
        <v>0</v>
      </c>
      <c r="S91" s="38">
        <v>0</v>
      </c>
      <c r="T91" s="37">
        <f>SUMPRODUCT(LTA!J91:AN91,LTA!J$101:AN$101,LTA!J$104:AN$104)</f>
        <v>36.67</v>
      </c>
      <c r="U91" s="37">
        <f>SUMPRODUCT(LTA!J91:AN91,LTA!J$102:AN$102,LTA!J$104:AN$104)</f>
        <v>116.91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-160</v>
      </c>
      <c r="AA91" s="75">
        <f>STOA!I91</f>
        <v>134.60999999999999</v>
      </c>
      <c r="AB91" s="75">
        <f>-STOA!O91</f>
        <v>0</v>
      </c>
      <c r="AC91">
        <f t="shared" si="3"/>
        <v>11.584580140381231</v>
      </c>
      <c r="AD91">
        <f t="shared" si="4"/>
        <v>955.79551590473466</v>
      </c>
      <c r="AE91">
        <f>'IDT-1'!C91</f>
        <v>0</v>
      </c>
      <c r="AF91" s="24"/>
      <c r="AG91">
        <f t="shared" si="5"/>
        <v>955.79551590473466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-45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6.0657999999999994</v>
      </c>
      <c r="E92">
        <f>GT_NG!Q92</f>
        <v>7.5653586756591045</v>
      </c>
      <c r="F92">
        <f>GT_Spot!Q92</f>
        <v>0</v>
      </c>
      <c r="G92">
        <f>PPCL_NG!Q92</f>
        <v>15.789999999999997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710.17151588002616</v>
      </c>
      <c r="P92" s="36">
        <v>68.584775886362777</v>
      </c>
      <c r="Q92" s="36">
        <v>22.157459880788629</v>
      </c>
      <c r="R92" s="38">
        <v>0</v>
      </c>
      <c r="S92" s="38">
        <v>0</v>
      </c>
      <c r="T92" s="37">
        <f>SUMPRODUCT(LTA!J92:AN92,LTA!J$101:AN$101,LTA!J$104:AN$104)</f>
        <v>36.33</v>
      </c>
      <c r="U92" s="37">
        <f>SUMPRODUCT(LTA!J92:AN92,LTA!J$102:AN$102,LTA!J$104:AN$104)</f>
        <v>116.59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-145</v>
      </c>
      <c r="AA92" s="75">
        <f>STOA!I92</f>
        <v>134.60999999999999</v>
      </c>
      <c r="AB92" s="75">
        <f>-STOA!O92</f>
        <v>0</v>
      </c>
      <c r="AC92">
        <f t="shared" si="3"/>
        <v>11.436171741266081</v>
      </c>
      <c r="AD92">
        <f t="shared" si="4"/>
        <v>974.42873858157043</v>
      </c>
      <c r="AE92">
        <f>'IDT-1'!C92</f>
        <v>0</v>
      </c>
      <c r="AF92" s="24"/>
      <c r="AG92">
        <f t="shared" si="5"/>
        <v>974.42873858157043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-42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6.0657999999999994</v>
      </c>
      <c r="E93">
        <f>GT_NG!Q93</f>
        <v>7.797679262124368</v>
      </c>
      <c r="F93">
        <f>GT_Spot!Q93</f>
        <v>0</v>
      </c>
      <c r="G93">
        <f>PPCL_NG!Q93</f>
        <v>15.789999999999997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741.77856795634159</v>
      </c>
      <c r="P93" s="36">
        <v>68.584775886362777</v>
      </c>
      <c r="Q93" s="36">
        <v>22.157459880788629</v>
      </c>
      <c r="R93" s="38">
        <v>0</v>
      </c>
      <c r="S93" s="38">
        <v>0</v>
      </c>
      <c r="T93" s="37">
        <f>SUMPRODUCT(LTA!J93:AN93,LTA!J$101:AN$101,LTA!J$104:AN$104)</f>
        <v>42.67</v>
      </c>
      <c r="U93" s="37">
        <f>SUMPRODUCT(LTA!J93:AN93,LTA!J$102:AN$102,LTA!J$104:AN$104)</f>
        <v>115.91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-125</v>
      </c>
      <c r="AA93" s="75">
        <f>STOA!I93</f>
        <v>134.60999999999999</v>
      </c>
      <c r="AB93" s="75">
        <f>-STOA!O93</f>
        <v>0</v>
      </c>
      <c r="AC93">
        <f t="shared" si="3"/>
        <v>12.047656992004558</v>
      </c>
      <c r="AD93">
        <f t="shared" si="4"/>
        <v>976.31662599361277</v>
      </c>
      <c r="AE93">
        <f>'IDT-1'!C93</f>
        <v>0</v>
      </c>
      <c r="AF93" s="24"/>
      <c r="AG93">
        <f t="shared" si="5"/>
        <v>976.31662599361277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-97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6.0657999999999994</v>
      </c>
      <c r="E94">
        <f>GT_NG!Q94</f>
        <v>7.797679262124368</v>
      </c>
      <c r="F94">
        <f>GT_Spot!Q94</f>
        <v>0</v>
      </c>
      <c r="G94">
        <f>PPCL_NG!Q94</f>
        <v>15.789999999999997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726.07769127405425</v>
      </c>
      <c r="P94" s="36">
        <v>68.584775886362777</v>
      </c>
      <c r="Q94" s="36">
        <v>22.157459880788629</v>
      </c>
      <c r="R94" s="38">
        <v>0</v>
      </c>
      <c r="S94" s="38">
        <v>0</v>
      </c>
      <c r="T94" s="37">
        <f>SUMPRODUCT(LTA!J94:AN94,LTA!J$101:AN$101,LTA!J$104:AN$104)</f>
        <v>44</v>
      </c>
      <c r="U94" s="37">
        <f>SUMPRODUCT(LTA!J94:AN94,LTA!J$102:AN$102,LTA!J$104:AN$104)</f>
        <v>115.59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-105</v>
      </c>
      <c r="AA94" s="75">
        <f>STOA!I94</f>
        <v>134.60999999999999</v>
      </c>
      <c r="AB94" s="75">
        <f>-STOA!O94</f>
        <v>0</v>
      </c>
      <c r="AC94">
        <f t="shared" si="3"/>
        <v>11.559993845703115</v>
      </c>
      <c r="AD94">
        <f t="shared" si="4"/>
        <v>1005.1134124576269</v>
      </c>
      <c r="AE94">
        <f>'IDT-1'!C94</f>
        <v>0</v>
      </c>
      <c r="AF94" s="24"/>
      <c r="AG94">
        <f t="shared" si="5"/>
        <v>1005.1134124576269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-74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6.0657999999999994</v>
      </c>
      <c r="E95">
        <f>GT_NG!Q95</f>
        <v>7.797679262124368</v>
      </c>
      <c r="F95">
        <f>GT_Spot!Q95</f>
        <v>0</v>
      </c>
      <c r="G95">
        <f>PPCL_NG!Q95</f>
        <v>25.14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789.52778585979718</v>
      </c>
      <c r="P95" s="36">
        <v>68.584775886362777</v>
      </c>
      <c r="Q95" s="36">
        <v>22.157459880788629</v>
      </c>
      <c r="R95" s="38">
        <v>0</v>
      </c>
      <c r="S95" s="38">
        <v>0</v>
      </c>
      <c r="T95" s="37">
        <f>SUMPRODUCT(LTA!J95:AN95,LTA!J$101:AN$101,LTA!J$104:AN$104)</f>
        <v>46</v>
      </c>
      <c r="U95" s="37">
        <f>SUMPRODUCT(LTA!J95:AN95,LTA!J$102:AN$102,LTA!J$104:AN$104)</f>
        <v>115.25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-85</v>
      </c>
      <c r="AA95" s="75">
        <f>STOA!I95</f>
        <v>134.60999999999999</v>
      </c>
      <c r="AB95" s="75">
        <f>-STOA!O95</f>
        <v>0</v>
      </c>
      <c r="AC95">
        <f t="shared" si="3"/>
        <v>12.634429999642474</v>
      </c>
      <c r="AD95">
        <f t="shared" si="4"/>
        <v>1025.4990708894306</v>
      </c>
      <c r="AE95">
        <f>'IDT-1'!C95</f>
        <v>0</v>
      </c>
      <c r="AF95" s="24"/>
      <c r="AG95">
        <f t="shared" si="5"/>
        <v>1025.4990708894306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-147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6.0657999999999994</v>
      </c>
      <c r="E96">
        <f>GT_NG!Q96</f>
        <v>7.797679262124368</v>
      </c>
      <c r="F96">
        <f>GT_Spot!Q96</f>
        <v>0</v>
      </c>
      <c r="G96">
        <f>PPCL_NG!Q96</f>
        <v>25.14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779.73531991880725</v>
      </c>
      <c r="P96" s="36">
        <v>68.584775886362777</v>
      </c>
      <c r="Q96" s="36">
        <v>22.157459880788629</v>
      </c>
      <c r="R96" s="38">
        <v>0</v>
      </c>
      <c r="S96" s="38">
        <v>0</v>
      </c>
      <c r="T96" s="37">
        <f>SUMPRODUCT(LTA!J96:AN96,LTA!J$101:AN$101,LTA!J$104:AN$104)</f>
        <v>48.67</v>
      </c>
      <c r="U96" s="37">
        <f>SUMPRODUCT(LTA!J96:AN96,LTA!J$102:AN$102,LTA!J$104:AN$104)</f>
        <v>114.91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-70</v>
      </c>
      <c r="AA96" s="75">
        <f>STOA!I96</f>
        <v>134.60999999999999</v>
      </c>
      <c r="AB96" s="75">
        <f>-STOA!O96</f>
        <v>0</v>
      </c>
      <c r="AC96">
        <f t="shared" si="3"/>
        <v>12.453149077589712</v>
      </c>
      <c r="AD96">
        <f t="shared" si="4"/>
        <v>1032.2178858704933</v>
      </c>
      <c r="AE96">
        <f>'IDT-1'!C96</f>
        <v>0</v>
      </c>
      <c r="AF96" s="24"/>
      <c r="AG96">
        <f t="shared" si="5"/>
        <v>1032.2178858704933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-148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6.0657999999999994</v>
      </c>
      <c r="E97">
        <f>GT_NG!Q97</f>
        <v>7.797679262124368</v>
      </c>
      <c r="F97">
        <f>GT_Spot!Q97</f>
        <v>0</v>
      </c>
      <c r="G97">
        <f>PPCL_NG!Q97</f>
        <v>25.14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706.51492198998221</v>
      </c>
      <c r="P97" s="36">
        <v>68.584775886362777</v>
      </c>
      <c r="Q97" s="36">
        <v>22.157459880788629</v>
      </c>
      <c r="R97" s="38">
        <v>0</v>
      </c>
      <c r="S97" s="38">
        <v>0</v>
      </c>
      <c r="T97" s="37">
        <f>SUMPRODUCT(LTA!J97:AN97,LTA!J$101:AN$101,LTA!J$104:AN$104)</f>
        <v>50</v>
      </c>
      <c r="U97" s="37">
        <f>SUMPRODUCT(LTA!J97:AN97,LTA!J$102:AN$102,LTA!J$104:AN$104)</f>
        <v>114.41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-60</v>
      </c>
      <c r="AA97" s="75">
        <f>STOA!I97</f>
        <v>134.60999999999999</v>
      </c>
      <c r="AB97" s="75">
        <f>-STOA!O97</f>
        <v>0</v>
      </c>
      <c r="AC97">
        <f t="shared" si="3"/>
        <v>11.167377116996457</v>
      </c>
      <c r="AD97">
        <f t="shared" si="4"/>
        <v>1041.1132599022615</v>
      </c>
      <c r="AE97">
        <f>'IDT-1'!C97</f>
        <v>0</v>
      </c>
      <c r="AF97" s="24"/>
      <c r="AG97">
        <f t="shared" si="5"/>
        <v>1041.1132599022615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-78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6.0657999999999994</v>
      </c>
      <c r="E98">
        <f>GT_NG!Q98</f>
        <v>7.797679262124368</v>
      </c>
      <c r="F98">
        <f>GT_Spot!Q98</f>
        <v>0</v>
      </c>
      <c r="G98">
        <f>PPCL_NG!Q98</f>
        <v>25.14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699.1334168732858</v>
      </c>
      <c r="P98" s="36">
        <v>68.584775886362777</v>
      </c>
      <c r="Q98" s="36">
        <v>22.157459880788629</v>
      </c>
      <c r="R98" s="38">
        <v>0</v>
      </c>
      <c r="S98" s="38">
        <v>0</v>
      </c>
      <c r="T98" s="37">
        <f>SUMPRODUCT(LTA!J98:AN98,LTA!J$101:AN$101,LTA!J$104:AN$104)</f>
        <v>52</v>
      </c>
      <c r="U98" s="37">
        <f>SUMPRODUCT(LTA!J98:AN98,LTA!J$102:AN$102,LTA!J$104:AN$104)</f>
        <v>114.91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-60</v>
      </c>
      <c r="AA98" s="75">
        <f>STOA!I98</f>
        <v>134.60999999999999</v>
      </c>
      <c r="AB98" s="75">
        <f>-STOA!O98</f>
        <v>0</v>
      </c>
      <c r="AC98">
        <f t="shared" si="3"/>
        <v>11.151785947190874</v>
      </c>
      <c r="AD98">
        <f t="shared" si="4"/>
        <v>1033.2473459553707</v>
      </c>
      <c r="AE98">
        <f>'IDT-1'!C98</f>
        <v>0</v>
      </c>
      <c r="AF98" s="24"/>
      <c r="AG98">
        <f t="shared" si="5"/>
        <v>1033.2473459553707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-81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0.14263378750000016</v>
      </c>
      <c r="E99">
        <f t="shared" si="6"/>
        <v>0.2336104866826893</v>
      </c>
      <c r="F99">
        <f t="shared" si="6"/>
        <v>0</v>
      </c>
      <c r="G99">
        <f t="shared" si="6"/>
        <v>0.58497837400567143</v>
      </c>
      <c r="H99">
        <f t="shared" si="6"/>
        <v>3.2283858070964512E-3</v>
      </c>
      <c r="I99">
        <f t="shared" si="6"/>
        <v>1.1938768983628349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16.725037817653778</v>
      </c>
      <c r="P99" s="36">
        <f t="shared" si="6"/>
        <v>1.3259757424378464</v>
      </c>
      <c r="Q99" s="36">
        <f t="shared" si="6"/>
        <v>0.36043751772319338</v>
      </c>
      <c r="R99" s="38">
        <f t="shared" si="6"/>
        <v>0.27492065578185926</v>
      </c>
      <c r="S99" s="38">
        <f t="shared" si="6"/>
        <v>0</v>
      </c>
      <c r="T99" s="37">
        <f t="shared" si="6"/>
        <v>3.1042250000000005</v>
      </c>
      <c r="U99" s="37">
        <f t="shared" si="6"/>
        <v>2.1696024999999994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-3.2724499999999996</v>
      </c>
      <c r="AA99" s="75">
        <f t="shared" si="6"/>
        <v>2.3408599999999975</v>
      </c>
      <c r="AB99" s="75">
        <f t="shared" si="6"/>
        <v>-1.1990000000000001</v>
      </c>
      <c r="AC99">
        <f t="shared" si="6"/>
        <v>0.29559493529204484</v>
      </c>
      <c r="AD99">
        <f t="shared" si="6"/>
        <v>21.489842230662919</v>
      </c>
      <c r="AE99">
        <f t="shared" si="6"/>
        <v>0</v>
      </c>
      <c r="AG99">
        <f t="shared" si="6"/>
        <v>21.489842230662919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-2.2025000000000001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45413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6.3189000000000002</v>
      </c>
      <c r="E3">
        <f>GT_NG!T3</f>
        <v>10.416899732222554</v>
      </c>
      <c r="F3">
        <f>GT_Spot!T3</f>
        <v>0</v>
      </c>
      <c r="G3">
        <f>PPCL_NG!T3</f>
        <v>29.771933242418335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942.11360758714272</v>
      </c>
      <c r="P3" s="36">
        <v>75.38425796869646</v>
      </c>
      <c r="Q3" s="36">
        <v>26.756932599724898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433.11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-190</v>
      </c>
      <c r="AA3" s="75">
        <f>STOA!J3</f>
        <v>59.47</v>
      </c>
      <c r="AB3" s="75">
        <f>-STOA!P3</f>
        <v>0</v>
      </c>
      <c r="AC3">
        <f>SUMIF(B3:AB3,"&gt;0")*$AC$2-SUMIF(B3:AB3,"&lt;0")*($AC$2/(1-$AC$2))+SUMIF(AI3:AR3,"&gt;0")*$AC$2-SUMIF(AI3:AR3,"&lt;0")*($AC$2/(1-$AC$2))</f>
        <v>15.841615856054027</v>
      </c>
      <c r="AD3">
        <f>SUM(B3:AB3,AI3:AV3)-AC3</f>
        <v>1406.1081962397382</v>
      </c>
      <c r="AE3">
        <f>'IDT-1'!F3</f>
        <v>0</v>
      </c>
      <c r="AF3" s="24"/>
      <c r="AG3">
        <f>SUM(AD3:AF3)</f>
        <v>1406.1081962397382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-41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5.4161999999999999</v>
      </c>
      <c r="E4">
        <f>GT_NG!T4</f>
        <v>10.416899732222554</v>
      </c>
      <c r="F4">
        <f>GT_Spot!T4</f>
        <v>0</v>
      </c>
      <c r="G4">
        <f>PPCL_NG!T4</f>
        <v>29.771933242418335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939.77235684540028</v>
      </c>
      <c r="P4" s="36">
        <v>75.38425796869646</v>
      </c>
      <c r="Q4" s="36">
        <v>26.756932599724898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433.11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-210</v>
      </c>
      <c r="AA4" s="75">
        <f>STOA!J4</f>
        <v>59.47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15.983789824321169</v>
      </c>
      <c r="AD4">
        <f t="shared" ref="AD4:AD67" si="1">SUM(B4:AB4,AI4:AV4)-AC4</f>
        <v>1382.7220715297285</v>
      </c>
      <c r="AE4">
        <f>'IDT-1'!F4</f>
        <v>0</v>
      </c>
      <c r="AF4" s="24"/>
      <c r="AG4">
        <f t="shared" ref="AG4:AG67" si="2">SUM(AD4:AF4)</f>
        <v>1382.7220715297285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-41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4.2126000000000001</v>
      </c>
      <c r="E5">
        <f>GT_NG!T5</f>
        <v>10.416899732222554</v>
      </c>
      <c r="F5">
        <f>GT_Spot!T5</f>
        <v>0</v>
      </c>
      <c r="G5">
        <f>PPCL_NG!T5</f>
        <v>29.771933242418335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937.47819840841407</v>
      </c>
      <c r="P5" s="36">
        <v>75.38425796869646</v>
      </c>
      <c r="Q5" s="36">
        <v>26.756932599724898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433.36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-240</v>
      </c>
      <c r="AA5" s="75">
        <f>STOA!J5</f>
        <v>59.47</v>
      </c>
      <c r="AB5" s="75">
        <f>-STOA!P5</f>
        <v>0</v>
      </c>
      <c r="AC5">
        <f t="shared" si="0"/>
        <v>16.142874123398052</v>
      </c>
      <c r="AD5">
        <f t="shared" si="1"/>
        <v>1357.3152287936657</v>
      </c>
      <c r="AE5">
        <f>'IDT-1'!F5</f>
        <v>0</v>
      </c>
      <c r="AF5" s="24"/>
      <c r="AG5">
        <f t="shared" si="2"/>
        <v>1357.3152287936657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-33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3.9117000000000002</v>
      </c>
      <c r="E6">
        <f>GT_NG!T6</f>
        <v>10.416899732222554</v>
      </c>
      <c r="F6">
        <f>GT_Spot!T6</f>
        <v>0</v>
      </c>
      <c r="G6">
        <f>PPCL_NG!T6</f>
        <v>29.771933242418335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935.04797265760749</v>
      </c>
      <c r="P6" s="36">
        <v>75.38425796869646</v>
      </c>
      <c r="Q6" s="36">
        <v>26.756932599724898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433.36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-257</v>
      </c>
      <c r="AA6" s="75">
        <f>STOA!J6</f>
        <v>59.47</v>
      </c>
      <c r="AB6" s="75">
        <f>-STOA!P6</f>
        <v>0</v>
      </c>
      <c r="AC6">
        <f t="shared" si="0"/>
        <v>16.255471190689498</v>
      </c>
      <c r="AD6">
        <f t="shared" si="1"/>
        <v>1338.4715059755674</v>
      </c>
      <c r="AE6">
        <f>'IDT-1'!F6</f>
        <v>0</v>
      </c>
      <c r="AF6" s="24"/>
      <c r="AG6">
        <f t="shared" si="2"/>
        <v>1338.4715059755674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-32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4.0621499999999999</v>
      </c>
      <c r="E7">
        <f>GT_NG!T7</f>
        <v>10.416899732222554</v>
      </c>
      <c r="F7">
        <f>GT_Spot!T7</f>
        <v>0</v>
      </c>
      <c r="G7">
        <f>PPCL_NG!T7</f>
        <v>29.771933242418335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934.33693776858763</v>
      </c>
      <c r="P7" s="36">
        <v>75.38425796869646</v>
      </c>
      <c r="Q7" s="36">
        <v>26.756932599724898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433.28000000000003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-285</v>
      </c>
      <c r="AA7" s="75">
        <f>STOA!J7</f>
        <v>59.29</v>
      </c>
      <c r="AB7" s="75">
        <f>-STOA!P7</f>
        <v>0</v>
      </c>
      <c r="AC7">
        <f t="shared" si="0"/>
        <v>16.553539955717739</v>
      </c>
      <c r="AD7">
        <f t="shared" si="1"/>
        <v>1301.3528523215193</v>
      </c>
      <c r="AE7">
        <f>'IDT-1'!F7</f>
        <v>0</v>
      </c>
      <c r="AF7" s="24"/>
      <c r="AG7">
        <f t="shared" si="2"/>
        <v>1301.3528523215193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5.4161999999999999</v>
      </c>
      <c r="E8">
        <f>GT_NG!T8</f>
        <v>10.416899732222554</v>
      </c>
      <c r="F8">
        <f>GT_Spot!T8</f>
        <v>0</v>
      </c>
      <c r="G8">
        <f>PPCL_NG!T8</f>
        <v>29.771933242418335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934.33693776858763</v>
      </c>
      <c r="P8" s="36">
        <v>75.38425796869646</v>
      </c>
      <c r="Q8" s="36">
        <v>26.756932599724898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433.28000000000003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-303</v>
      </c>
      <c r="AA8" s="75">
        <f>STOA!J8</f>
        <v>59.29</v>
      </c>
      <c r="AB8" s="75">
        <f>-STOA!P8</f>
        <v>0</v>
      </c>
      <c r="AC8">
        <f t="shared" si="0"/>
        <v>16.742808287940406</v>
      </c>
      <c r="AD8">
        <f t="shared" si="1"/>
        <v>1281.5176339892967</v>
      </c>
      <c r="AE8">
        <f>'IDT-1'!F8</f>
        <v>0</v>
      </c>
      <c r="AF8" s="24"/>
      <c r="AG8">
        <f t="shared" si="2"/>
        <v>1281.5176339892967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-43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7.9738499999999997</v>
      </c>
      <c r="E9">
        <f>GT_NG!T9</f>
        <v>10.413464886825304</v>
      </c>
      <c r="F9">
        <f>GT_Spot!T9</f>
        <v>0</v>
      </c>
      <c r="G9">
        <f>PPCL_NG!T9</f>
        <v>29.771933242418335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934.64591520820341</v>
      </c>
      <c r="P9" s="36">
        <v>75.38425796869646</v>
      </c>
      <c r="Q9" s="36">
        <v>26.756932599724898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433.28000000000003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-324</v>
      </c>
      <c r="AA9" s="75">
        <f>STOA!J9</f>
        <v>59.29</v>
      </c>
      <c r="AB9" s="75">
        <f>-STOA!P9</f>
        <v>0</v>
      </c>
      <c r="AC9">
        <f t="shared" si="0"/>
        <v>16.843099525255845</v>
      </c>
      <c r="AD9">
        <f t="shared" si="1"/>
        <v>1275.2805353461997</v>
      </c>
      <c r="AE9">
        <f>'IDT-1'!F9</f>
        <v>0</v>
      </c>
      <c r="AF9" s="24"/>
      <c r="AG9">
        <f t="shared" si="2"/>
        <v>1275.2805353461997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-31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7.9738499999999997</v>
      </c>
      <c r="E10">
        <f>GT_NG!T10</f>
        <v>10.413464886825304</v>
      </c>
      <c r="F10">
        <f>GT_Spot!T10</f>
        <v>0</v>
      </c>
      <c r="G10">
        <f>PPCL_NG!T10</f>
        <v>29.771933242418335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934.59371236038635</v>
      </c>
      <c r="P10" s="36">
        <v>75.38425796869646</v>
      </c>
      <c r="Q10" s="36">
        <v>26.756932599724898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432.94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-352</v>
      </c>
      <c r="AA10" s="75">
        <f>STOA!J10</f>
        <v>59.29</v>
      </c>
      <c r="AB10" s="75">
        <f>-STOA!P10</f>
        <v>0</v>
      </c>
      <c r="AC10">
        <f t="shared" si="0"/>
        <v>17.076997437631075</v>
      </c>
      <c r="AD10">
        <f t="shared" si="1"/>
        <v>1246.6544345860075</v>
      </c>
      <c r="AE10">
        <f>'IDT-1'!F10</f>
        <v>0</v>
      </c>
      <c r="AF10" s="24"/>
      <c r="AG10">
        <f t="shared" si="2"/>
        <v>1246.6544345860075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-31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7.9738499999999997</v>
      </c>
      <c r="E11">
        <f>GT_NG!T11</f>
        <v>10.723389437028439</v>
      </c>
      <c r="F11">
        <f>GT_Spot!T11</f>
        <v>0</v>
      </c>
      <c r="G11">
        <f>PPCL_NG!T11</f>
        <v>29.771933242418335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934.33373489824749</v>
      </c>
      <c r="P11" s="36">
        <v>75.38425796869646</v>
      </c>
      <c r="Q11" s="36">
        <v>26.756932599724898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432.93000000000006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-367</v>
      </c>
      <c r="AA11" s="75">
        <f>STOA!J11</f>
        <v>59.2</v>
      </c>
      <c r="AB11" s="75">
        <f>-STOA!P11</f>
        <v>0</v>
      </c>
      <c r="AC11">
        <f t="shared" si="0"/>
        <v>17.347654040367264</v>
      </c>
      <c r="AD11">
        <f t="shared" si="1"/>
        <v>1214.3337250713357</v>
      </c>
      <c r="AE11">
        <f>'IDT-1'!F11</f>
        <v>0</v>
      </c>
      <c r="AF11" s="24"/>
      <c r="AG11">
        <f t="shared" si="2"/>
        <v>1214.3337250713357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-48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7.9738499999999997</v>
      </c>
      <c r="E12">
        <f>GT_NG!T12</f>
        <v>10.723389437028439</v>
      </c>
      <c r="F12">
        <f>GT_Spot!T12</f>
        <v>0</v>
      </c>
      <c r="G12">
        <f>PPCL_NG!T12</f>
        <v>29.771933242418335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934.33373489824749</v>
      </c>
      <c r="P12" s="36">
        <v>75.38425796869646</v>
      </c>
      <c r="Q12" s="36">
        <v>26.756932599724898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432.43000000000006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-389.99</v>
      </c>
      <c r="AA12" s="75">
        <f>STOA!J12</f>
        <v>59.2</v>
      </c>
      <c r="AB12" s="75">
        <f>-STOA!P12</f>
        <v>0</v>
      </c>
      <c r="AC12">
        <f t="shared" si="0"/>
        <v>17.487379010113134</v>
      </c>
      <c r="AD12">
        <f t="shared" si="1"/>
        <v>1196.7040001015898</v>
      </c>
      <c r="AE12">
        <f>'IDT-1'!F12</f>
        <v>0</v>
      </c>
      <c r="AF12" s="24"/>
      <c r="AG12">
        <f t="shared" si="2"/>
        <v>1196.7040001015898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-42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7.9738499999999997</v>
      </c>
      <c r="E13">
        <f>GT_NG!T13</f>
        <v>10.723389437028439</v>
      </c>
      <c r="F13">
        <f>GT_Spot!T13</f>
        <v>0</v>
      </c>
      <c r="G13">
        <f>PPCL_NG!T13</f>
        <v>29.771933242418335</v>
      </c>
      <c r="H13">
        <f>PPCL_Spot!T13</f>
        <v>0</v>
      </c>
      <c r="I13">
        <f>Bawana_NG!T13</f>
        <v>69.607578024425024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934.33373489824749</v>
      </c>
      <c r="P13" s="36">
        <v>75.38425796869646</v>
      </c>
      <c r="Q13" s="36">
        <v>26.756932599724898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431.93000000000006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-404</v>
      </c>
      <c r="AA13" s="75">
        <f>STOA!J13</f>
        <v>59.2</v>
      </c>
      <c r="AB13" s="75">
        <f>-STOA!P13</f>
        <v>0</v>
      </c>
      <c r="AC13">
        <f t="shared" si="0"/>
        <v>17.56797779423351</v>
      </c>
      <c r="AD13">
        <f t="shared" si="1"/>
        <v>1186.1136983763072</v>
      </c>
      <c r="AE13">
        <f>'IDT-1'!F13</f>
        <v>0</v>
      </c>
      <c r="AF13" s="24"/>
      <c r="AG13">
        <f t="shared" si="2"/>
        <v>1186.1136983763072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-38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7.9738499999999997</v>
      </c>
      <c r="E14">
        <f>GT_NG!T14</f>
        <v>10.723389437028439</v>
      </c>
      <c r="F14">
        <f>GT_Spot!T14</f>
        <v>0</v>
      </c>
      <c r="G14">
        <f>PPCL_NG!T14</f>
        <v>29.771933242418335</v>
      </c>
      <c r="H14">
        <f>PPCL_Spot!T14</f>
        <v>0</v>
      </c>
      <c r="I14">
        <f>Bawana_NG!T14</f>
        <v>69.607578024425024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934.33373489824749</v>
      </c>
      <c r="P14" s="36">
        <v>75.38425796869646</v>
      </c>
      <c r="Q14" s="36">
        <v>26.756932599724898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431.59000000000003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-419</v>
      </c>
      <c r="AA14" s="75">
        <f>STOA!J14</f>
        <v>59.2</v>
      </c>
      <c r="AB14" s="75">
        <f>-STOA!P14</f>
        <v>0</v>
      </c>
      <c r="AC14">
        <f t="shared" si="0"/>
        <v>17.700660317831733</v>
      </c>
      <c r="AD14">
        <f t="shared" si="1"/>
        <v>1169.6410158527087</v>
      </c>
      <c r="AE14">
        <f>'IDT-1'!F14</f>
        <v>0</v>
      </c>
      <c r="AF14" s="24"/>
      <c r="AG14">
        <f t="shared" si="2"/>
        <v>1169.6410158527087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-39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7.9738499999999997</v>
      </c>
      <c r="E15">
        <f>GT_NG!T15</f>
        <v>10.726926509967273</v>
      </c>
      <c r="F15">
        <f>GT_Spot!T15</f>
        <v>0</v>
      </c>
      <c r="G15">
        <f>PPCL_NG!T15</f>
        <v>29.771933242418335</v>
      </c>
      <c r="H15">
        <f>PPCL_Spot!T15</f>
        <v>0</v>
      </c>
      <c r="I15">
        <f>Bawana_NG!T15</f>
        <v>69.607578024425024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931.86096216140447</v>
      </c>
      <c r="P15" s="36">
        <v>77.947031380912492</v>
      </c>
      <c r="Q15" s="36">
        <v>27.67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433.27000000000004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-437</v>
      </c>
      <c r="AA15" s="75">
        <f>STOA!J15</f>
        <v>59.1</v>
      </c>
      <c r="AB15" s="75">
        <f>-STOA!P15</f>
        <v>0</v>
      </c>
      <c r="AC15">
        <f t="shared" si="0"/>
        <v>17.891810955577643</v>
      </c>
      <c r="AD15">
        <f t="shared" si="1"/>
        <v>1152.0364703635498</v>
      </c>
      <c r="AE15">
        <f>'IDT-1'!F15</f>
        <v>0</v>
      </c>
      <c r="AF15" s="24"/>
      <c r="AG15">
        <f t="shared" si="2"/>
        <v>1152.0364703635498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-41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7.9738499999999997</v>
      </c>
      <c r="E16">
        <f>GT_NG!T16</f>
        <v>10.416899732222554</v>
      </c>
      <c r="F16">
        <f>GT_Spot!T16</f>
        <v>0</v>
      </c>
      <c r="G16">
        <f>PPCL_NG!T16</f>
        <v>29.771933242418335</v>
      </c>
      <c r="H16">
        <f>PPCL_Spot!T16</f>
        <v>0</v>
      </c>
      <c r="I16">
        <f>Bawana_NG!T16</f>
        <v>69.607578024425024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931.9709807034094</v>
      </c>
      <c r="P16" s="36">
        <v>77.947031380912492</v>
      </c>
      <c r="Q16" s="36">
        <v>26.755781176099635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429.27000000000004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-449</v>
      </c>
      <c r="AA16" s="75">
        <f>STOA!J16</f>
        <v>59.1</v>
      </c>
      <c r="AB16" s="75">
        <f>-STOA!P16</f>
        <v>0</v>
      </c>
      <c r="AC16">
        <f t="shared" si="0"/>
        <v>17.975918814150003</v>
      </c>
      <c r="AD16">
        <f t="shared" si="1"/>
        <v>1131.8381354453372</v>
      </c>
      <c r="AE16">
        <f>'IDT-1'!F16</f>
        <v>0</v>
      </c>
      <c r="AF16" s="24"/>
      <c r="AG16">
        <f t="shared" si="2"/>
        <v>1131.8381354453372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-44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7.9738499999999997</v>
      </c>
      <c r="E17">
        <f>GT_NG!T17</f>
        <v>10.68</v>
      </c>
      <c r="F17">
        <f>GT_Spot!T17</f>
        <v>0</v>
      </c>
      <c r="G17">
        <f>PPCL_NG!T17</f>
        <v>29.771933242418335</v>
      </c>
      <c r="H17">
        <f>PPCL_Spot!T17</f>
        <v>0</v>
      </c>
      <c r="I17">
        <f>Bawana_NG!T17</f>
        <v>69.607490717710235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929.08710221841397</v>
      </c>
      <c r="P17" s="36">
        <v>77.947031380912492</v>
      </c>
      <c r="Q17" s="36">
        <v>26.755781176099635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432.93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-419</v>
      </c>
      <c r="AA17" s="75">
        <f>STOA!J17</f>
        <v>14.03</v>
      </c>
      <c r="AB17" s="75">
        <f>-STOA!P17</f>
        <v>0</v>
      </c>
      <c r="AC17">
        <f t="shared" si="0"/>
        <v>17.250270919303627</v>
      </c>
      <c r="AD17">
        <f t="shared" si="1"/>
        <v>1130.532917816251</v>
      </c>
      <c r="AE17">
        <f>'IDT-1'!F17</f>
        <v>0</v>
      </c>
      <c r="AF17" s="24"/>
      <c r="AG17">
        <f t="shared" si="2"/>
        <v>1130.532917816251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-32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7.9738499999999997</v>
      </c>
      <c r="E18">
        <f>GT_NG!T18</f>
        <v>10.68</v>
      </c>
      <c r="F18">
        <f>GT_Spot!T18</f>
        <v>0</v>
      </c>
      <c r="G18">
        <f>PPCL_NG!T18</f>
        <v>29.771933242418335</v>
      </c>
      <c r="H18">
        <f>PPCL_Spot!T18</f>
        <v>0</v>
      </c>
      <c r="I18">
        <f>Bawana_NG!T18</f>
        <v>69.607490717710235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933.97617787163028</v>
      </c>
      <c r="P18" s="36">
        <v>77.947031380912492</v>
      </c>
      <c r="Q18" s="36">
        <v>26.755781176099635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432.77000000000004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-425</v>
      </c>
      <c r="AA18" s="75">
        <f>STOA!J18</f>
        <v>14.03</v>
      </c>
      <c r="AB18" s="75">
        <f>-STOA!P18</f>
        <v>0</v>
      </c>
      <c r="AC18">
        <f t="shared" si="0"/>
        <v>17.400120205214201</v>
      </c>
      <c r="AD18">
        <f t="shared" si="1"/>
        <v>1122.1121441835567</v>
      </c>
      <c r="AE18">
        <f>'IDT-1'!F18</f>
        <v>0</v>
      </c>
      <c r="AF18" s="24"/>
      <c r="AG18">
        <f t="shared" si="2"/>
        <v>1122.1121441835567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-39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7.9738499999999997</v>
      </c>
      <c r="E19">
        <f>GT_NG!T19</f>
        <v>10.68</v>
      </c>
      <c r="F19">
        <f>GT_Spot!T19</f>
        <v>0</v>
      </c>
      <c r="G19">
        <f>PPCL_NG!T19</f>
        <v>30.16</v>
      </c>
      <c r="H19">
        <f>PPCL_Spot!T19</f>
        <v>0</v>
      </c>
      <c r="I19">
        <f>Bawana_NG!T19</f>
        <v>57.227859680616312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929.83488006724042</v>
      </c>
      <c r="P19" s="36">
        <v>75.382536013068673</v>
      </c>
      <c r="Q19" s="36">
        <v>27.67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434.93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-438</v>
      </c>
      <c r="AA19" s="75">
        <f>STOA!J19</f>
        <v>13.95</v>
      </c>
      <c r="AB19" s="75">
        <f>-STOA!P19</f>
        <v>0</v>
      </c>
      <c r="AC19">
        <f t="shared" si="0"/>
        <v>17.234329209840745</v>
      </c>
      <c r="AD19">
        <f t="shared" si="1"/>
        <v>1110.5747965510848</v>
      </c>
      <c r="AE19">
        <f>'IDT-1'!F19</f>
        <v>0</v>
      </c>
      <c r="AF19" s="24"/>
      <c r="AG19">
        <f t="shared" si="2"/>
        <v>1110.5747965510848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-22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7.9738499999999997</v>
      </c>
      <c r="E20">
        <f>GT_NG!T20</f>
        <v>10.68</v>
      </c>
      <c r="F20">
        <f>GT_Spot!T20</f>
        <v>0</v>
      </c>
      <c r="G20">
        <f>PPCL_NG!T20</f>
        <v>30.16</v>
      </c>
      <c r="H20">
        <f>PPCL_Spot!T20</f>
        <v>0</v>
      </c>
      <c r="I20">
        <f>Bawana_NG!T20</f>
        <v>57.227859680616312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929.76177035283865</v>
      </c>
      <c r="P20" s="36">
        <v>75.382536013068673</v>
      </c>
      <c r="Q20" s="36">
        <v>27.67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434.93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-382.1</v>
      </c>
      <c r="AA20" s="75">
        <f>STOA!J20</f>
        <v>13.95</v>
      </c>
      <c r="AB20" s="75">
        <f>-STOA!P20</f>
        <v>0</v>
      </c>
      <c r="AC20">
        <f t="shared" si="0"/>
        <v>17.336216096710928</v>
      </c>
      <c r="AD20">
        <f t="shared" si="1"/>
        <v>1098.2997999498125</v>
      </c>
      <c r="AE20">
        <f>'IDT-1'!F20</f>
        <v>0</v>
      </c>
      <c r="AF20" s="24"/>
      <c r="AG20">
        <f t="shared" si="2"/>
        <v>1098.2997999498125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-90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7.9738499999999997</v>
      </c>
      <c r="E21">
        <f>GT_NG!T21</f>
        <v>10.68</v>
      </c>
      <c r="F21">
        <f>GT_Spot!T21</f>
        <v>0</v>
      </c>
      <c r="G21">
        <f>PPCL_NG!T21</f>
        <v>30.16</v>
      </c>
      <c r="H21">
        <f>PPCL_Spot!T21</f>
        <v>0</v>
      </c>
      <c r="I21">
        <f>Bawana_NG!T21</f>
        <v>57.227859680616312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929.76177035283865</v>
      </c>
      <c r="P21" s="36">
        <v>75.382536013068673</v>
      </c>
      <c r="Q21" s="36">
        <v>26.754844923906763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434.93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-177.5</v>
      </c>
      <c r="AA21" s="75">
        <f>STOA!J21</f>
        <v>13.95</v>
      </c>
      <c r="AB21" s="75">
        <f>-STOA!P21</f>
        <v>0</v>
      </c>
      <c r="AC21">
        <f t="shared" si="0"/>
        <v>17.416628834410592</v>
      </c>
      <c r="AD21">
        <f t="shared" si="1"/>
        <v>1086.9042321360198</v>
      </c>
      <c r="AE21">
        <f>'IDT-1'!F21</f>
        <v>0</v>
      </c>
      <c r="AF21" s="24"/>
      <c r="AG21">
        <f t="shared" si="2"/>
        <v>1086.9042321360198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-305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7.9738499999999997</v>
      </c>
      <c r="E22">
        <f>GT_NG!T22</f>
        <v>10.68</v>
      </c>
      <c r="F22">
        <f>GT_Spot!T22</f>
        <v>0</v>
      </c>
      <c r="G22">
        <f>PPCL_NG!T22</f>
        <v>30.16</v>
      </c>
      <c r="H22">
        <f>PPCL_Spot!T22</f>
        <v>0</v>
      </c>
      <c r="I22">
        <f>Bawana_NG!T22</f>
        <v>57.227859680616312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929.76177035283865</v>
      </c>
      <c r="P22" s="36">
        <v>75.382536013068673</v>
      </c>
      <c r="Q22" s="36">
        <v>26.754844923906763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434.93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-178</v>
      </c>
      <c r="AA22" s="75">
        <f>STOA!J22</f>
        <v>13.95</v>
      </c>
      <c r="AB22" s="75">
        <f>-STOA!P22</f>
        <v>0</v>
      </c>
      <c r="AC22">
        <f t="shared" si="0"/>
        <v>17.463220201897482</v>
      </c>
      <c r="AD22">
        <f t="shared" si="1"/>
        <v>1081.357640768533</v>
      </c>
      <c r="AE22">
        <f>'IDT-1'!F22</f>
        <v>0</v>
      </c>
      <c r="AF22" s="24"/>
      <c r="AG22">
        <f t="shared" si="2"/>
        <v>1081.357640768533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-310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7.9738499999999997</v>
      </c>
      <c r="E23">
        <f>GT_NG!T23</f>
        <v>10.68</v>
      </c>
      <c r="F23">
        <f>GT_Spot!T23</f>
        <v>0</v>
      </c>
      <c r="G23">
        <f>PPCL_NG!T23</f>
        <v>30.153417721518988</v>
      </c>
      <c r="H23">
        <f>PPCL_Spot!T23</f>
        <v>0</v>
      </c>
      <c r="I23">
        <f>Bawana_NG!T23</f>
        <v>57.227859680616312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930.82959087971574</v>
      </c>
      <c r="P23" s="36">
        <v>75.382536013068673</v>
      </c>
      <c r="Q23" s="36">
        <v>26.754844923906763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434.93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-175</v>
      </c>
      <c r="AA23" s="75">
        <f>STOA!J23</f>
        <v>13.75</v>
      </c>
      <c r="AB23" s="75">
        <f>-STOA!P23</f>
        <v>0</v>
      </c>
      <c r="AC23">
        <f t="shared" si="0"/>
        <v>17.589050811332452</v>
      </c>
      <c r="AD23">
        <f t="shared" si="1"/>
        <v>1068.0930484074941</v>
      </c>
      <c r="AE23">
        <f>'IDT-1'!F23</f>
        <v>0</v>
      </c>
      <c r="AF23" s="24"/>
      <c r="AG23">
        <f t="shared" si="2"/>
        <v>1068.0930484074941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-327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7.9738499999999997</v>
      </c>
      <c r="E24">
        <f>GT_NG!T24</f>
        <v>10.68</v>
      </c>
      <c r="F24">
        <f>GT_Spot!T24</f>
        <v>0</v>
      </c>
      <c r="G24">
        <f>PPCL_NG!T24</f>
        <v>30.153417721518988</v>
      </c>
      <c r="H24">
        <f>PPCL_Spot!T24</f>
        <v>0</v>
      </c>
      <c r="I24">
        <f>Bawana_NG!T24</f>
        <v>57.227859680616312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930.82959087971574</v>
      </c>
      <c r="P24" s="36">
        <v>75.382536013068673</v>
      </c>
      <c r="Q24" s="36">
        <v>26.754844923906763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434.93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-504</v>
      </c>
      <c r="AA24" s="75">
        <f>STOA!J24</f>
        <v>13.75</v>
      </c>
      <c r="AB24" s="75">
        <f>-STOA!P24</f>
        <v>0</v>
      </c>
      <c r="AC24">
        <f t="shared" si="0"/>
        <v>17.662777126782231</v>
      </c>
      <c r="AD24">
        <f t="shared" si="1"/>
        <v>1072.7793220920444</v>
      </c>
      <c r="AE24">
        <f>'IDT-1'!F24</f>
        <v>0</v>
      </c>
      <c r="AF24" s="24"/>
      <c r="AG24">
        <f t="shared" si="2"/>
        <v>1072.7793220920444</v>
      </c>
      <c r="AI24" s="34">
        <f>PXIL!J24</f>
        <v>0</v>
      </c>
      <c r="AJ24" s="34">
        <f>PXIL!P24</f>
        <v>0</v>
      </c>
      <c r="AK24" s="34">
        <f>RTM_IEX!J24</f>
        <v>6.76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7.8234000000000004</v>
      </c>
      <c r="E25">
        <f>GT_NG!T25</f>
        <v>10.997857142857143</v>
      </c>
      <c r="F25">
        <f>GT_Spot!T25</f>
        <v>0</v>
      </c>
      <c r="G25">
        <f>PPCL_NG!T25</f>
        <v>30.54</v>
      </c>
      <c r="H25">
        <f>PPCL_Spot!T25</f>
        <v>0</v>
      </c>
      <c r="I25">
        <f>Bawana_NG!T25</f>
        <v>57.227859680616312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933.53415372838197</v>
      </c>
      <c r="P25" s="36">
        <v>75.382536013068673</v>
      </c>
      <c r="Q25" s="36">
        <v>26.754844923906763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434.93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-458.9</v>
      </c>
      <c r="AA25" s="75">
        <f>STOA!J25</f>
        <v>13.75</v>
      </c>
      <c r="AB25" s="75">
        <f>-STOA!P25</f>
        <v>0</v>
      </c>
      <c r="AC25">
        <f t="shared" si="0"/>
        <v>17.751114058226229</v>
      </c>
      <c r="AD25">
        <f t="shared" si="1"/>
        <v>1055.2895374306047</v>
      </c>
      <c r="AE25">
        <f>'IDT-1'!F25</f>
        <v>0</v>
      </c>
      <c r="AF25" s="24"/>
      <c r="AG25">
        <f t="shared" si="2"/>
        <v>1055.2895374306047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-59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7.8234000000000004</v>
      </c>
      <c r="E26">
        <f>GT_NG!T26</f>
        <v>10.997857142857143</v>
      </c>
      <c r="F26">
        <f>GT_Spot!T26</f>
        <v>0</v>
      </c>
      <c r="G26">
        <f>PPCL_NG!T26</f>
        <v>30.54</v>
      </c>
      <c r="H26">
        <f>PPCL_Spot!T26</f>
        <v>0</v>
      </c>
      <c r="I26">
        <f>Bawana_NG!T26</f>
        <v>57.227859680616312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933.53415372838197</v>
      </c>
      <c r="P26" s="36">
        <v>75.382536013068673</v>
      </c>
      <c r="Q26" s="36">
        <v>26.754844923906763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436.53965300000004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-513</v>
      </c>
      <c r="AA26" s="75">
        <f>STOA!J26</f>
        <v>13.75</v>
      </c>
      <c r="AB26" s="75">
        <f>-STOA!P26</f>
        <v>0</v>
      </c>
      <c r="AC26">
        <f t="shared" si="0"/>
        <v>17.807838047823161</v>
      </c>
      <c r="AD26">
        <f t="shared" si="1"/>
        <v>1051.7424664410078</v>
      </c>
      <c r="AE26">
        <f>'IDT-1'!F26</f>
        <v>0</v>
      </c>
      <c r="AF26" s="24"/>
      <c r="AG26">
        <f t="shared" si="2"/>
        <v>1051.7424664410078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7.8234000000000004</v>
      </c>
      <c r="E27">
        <f>GT_NG!T27</f>
        <v>11.315714285714286</v>
      </c>
      <c r="F27">
        <f>GT_Spot!T27</f>
        <v>0</v>
      </c>
      <c r="G27">
        <f>PPCL_NG!T27</f>
        <v>30.54</v>
      </c>
      <c r="H27">
        <f>PPCL_Spot!T27</f>
        <v>0</v>
      </c>
      <c r="I27">
        <f>Bawana_NG!T27</f>
        <v>54.737917364175914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934.47852692721506</v>
      </c>
      <c r="P27" s="36">
        <v>75.382536013068673</v>
      </c>
      <c r="Q27" s="36">
        <v>26.754844923906763</v>
      </c>
      <c r="R27" s="38">
        <v>2.2326642771804059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441.84135600000002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-217.1</v>
      </c>
      <c r="AA27" s="75">
        <f>STOA!J27</f>
        <v>13.67</v>
      </c>
      <c r="AB27" s="75">
        <f>-STOA!P27</f>
        <v>0</v>
      </c>
      <c r="AC27">
        <f t="shared" si="0"/>
        <v>17.869389068136062</v>
      </c>
      <c r="AD27">
        <f t="shared" si="1"/>
        <v>1058.8075707231251</v>
      </c>
      <c r="AE27">
        <f>'IDT-1'!F27</f>
        <v>0</v>
      </c>
      <c r="AF27" s="24"/>
      <c r="AG27">
        <f t="shared" si="2"/>
        <v>1058.8075707231251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-306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7.8234000000000004</v>
      </c>
      <c r="E28">
        <f>GT_NG!T28</f>
        <v>11.315714285714286</v>
      </c>
      <c r="F28">
        <f>GT_Spot!T28</f>
        <v>0</v>
      </c>
      <c r="G28">
        <f>PPCL_NG!T28</f>
        <v>30.54</v>
      </c>
      <c r="H28">
        <f>PPCL_Spot!T28</f>
        <v>0</v>
      </c>
      <c r="I28">
        <f>Bawana_NG!T28</f>
        <v>54.737917364175914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935.42290012604815</v>
      </c>
      <c r="P28" s="36">
        <v>75.382536013068673</v>
      </c>
      <c r="Q28" s="36">
        <v>26.754844923906763</v>
      </c>
      <c r="R28" s="38">
        <v>5.3126670015067798</v>
      </c>
      <c r="S28" s="38">
        <v>0</v>
      </c>
      <c r="T28" s="37">
        <f>SUMPRODUCT(LTA!J28:AN28,LTA!J$101:AN$101,LTA!J$105:AN$105)</f>
        <v>2.04</v>
      </c>
      <c r="U28" s="37">
        <f>SUMPRODUCT(LTA!J28:AN28,LTA!J$102:AN$102,LTA!J$105:AN$105)</f>
        <v>445.88636100000002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-518</v>
      </c>
      <c r="AA28" s="75">
        <f>STOA!J28</f>
        <v>13.67</v>
      </c>
      <c r="AB28" s="75">
        <f>-STOA!P28</f>
        <v>0</v>
      </c>
      <c r="AC28">
        <f t="shared" si="0"/>
        <v>17.987416540742558</v>
      </c>
      <c r="AD28">
        <f t="shared" si="1"/>
        <v>1062.8989241736781</v>
      </c>
      <c r="AE28">
        <f>'IDT-1'!F28</f>
        <v>0</v>
      </c>
      <c r="AF28" s="24"/>
      <c r="AG28">
        <f t="shared" si="2"/>
        <v>1062.8989241736781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7.8234000000000004</v>
      </c>
      <c r="E29">
        <f>GT_NG!T29</f>
        <v>11.315714285714286</v>
      </c>
      <c r="F29">
        <f>GT_Spot!T29</f>
        <v>0</v>
      </c>
      <c r="G29">
        <f>PPCL_NG!T29</f>
        <v>30.54</v>
      </c>
      <c r="H29">
        <f>PPCL_Spot!T29</f>
        <v>0</v>
      </c>
      <c r="I29">
        <f>Bawana_NG!T29</f>
        <v>54.737917364175914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936.45354778250328</v>
      </c>
      <c r="P29" s="36">
        <v>75.382536013068673</v>
      </c>
      <c r="Q29" s="36">
        <v>26.754844923906763</v>
      </c>
      <c r="R29" s="38">
        <v>10.437349581111956</v>
      </c>
      <c r="S29" s="38">
        <v>0</v>
      </c>
      <c r="T29" s="37">
        <f>SUMPRODUCT(LTA!J29:AN29,LTA!J$101:AN$101,LTA!J$105:AN$105)</f>
        <v>5.29</v>
      </c>
      <c r="U29" s="37">
        <f>SUMPRODUCT(LTA!J29:AN29,LTA!J$102:AN$102,LTA!J$105:AN$105)</f>
        <v>451.646838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-201</v>
      </c>
      <c r="AA29" s="75">
        <f>STOA!J29</f>
        <v>13.67</v>
      </c>
      <c r="AB29" s="75">
        <f>-STOA!P29</f>
        <v>0</v>
      </c>
      <c r="AC29">
        <f t="shared" si="0"/>
        <v>18.275761318298358</v>
      </c>
      <c r="AD29">
        <f t="shared" si="1"/>
        <v>1058.7763866321825</v>
      </c>
      <c r="AE29">
        <f>'IDT-1'!F29</f>
        <v>0</v>
      </c>
      <c r="AF29" s="24"/>
      <c r="AG29">
        <f t="shared" si="2"/>
        <v>1058.7763866321825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-346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7.8234000000000004</v>
      </c>
      <c r="E30">
        <f>GT_NG!T30</f>
        <v>11.315714285714286</v>
      </c>
      <c r="F30">
        <f>GT_Spot!T30</f>
        <v>0</v>
      </c>
      <c r="G30">
        <f>PPCL_NG!T30</f>
        <v>30.54</v>
      </c>
      <c r="H30">
        <f>PPCL_Spot!T30</f>
        <v>0</v>
      </c>
      <c r="I30">
        <f>Bawana_NG!T30</f>
        <v>54.737917364175914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936.45950773859761</v>
      </c>
      <c r="P30" s="36">
        <v>75.382536013068673</v>
      </c>
      <c r="Q30" s="36">
        <v>26.754844923906763</v>
      </c>
      <c r="R30" s="38">
        <v>14.877582453290009</v>
      </c>
      <c r="S30" s="38">
        <v>0</v>
      </c>
      <c r="T30" s="37">
        <f>SUMPRODUCT(LTA!J30:AN30,LTA!J$101:AN$101,LTA!J$105:AN$105)</f>
        <v>8.77</v>
      </c>
      <c r="U30" s="37">
        <f>SUMPRODUCT(LTA!J30:AN30,LTA!J$102:AN$102,LTA!J$105:AN$105)</f>
        <v>458.77329300000002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-219</v>
      </c>
      <c r="AA30" s="75">
        <f>STOA!J30</f>
        <v>13.67</v>
      </c>
      <c r="AB30" s="75">
        <f>-STOA!P30</f>
        <v>0</v>
      </c>
      <c r="AC30">
        <f t="shared" si="0"/>
        <v>18.56315555682874</v>
      </c>
      <c r="AD30">
        <f t="shared" si="1"/>
        <v>1054.5416402219246</v>
      </c>
      <c r="AE30">
        <f>'IDT-1'!F30</f>
        <v>0</v>
      </c>
      <c r="AF30" s="24"/>
      <c r="AG30">
        <f t="shared" si="2"/>
        <v>1054.5416402219246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-347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7.8234000000000004</v>
      </c>
      <c r="E31">
        <f>GT_NG!T31</f>
        <v>11.315714285714286</v>
      </c>
      <c r="F31">
        <f>GT_Spot!T31</f>
        <v>0</v>
      </c>
      <c r="G31">
        <f>PPCL_NG!T31</f>
        <v>30.54</v>
      </c>
      <c r="H31">
        <f>PPCL_Spot!T31</f>
        <v>0</v>
      </c>
      <c r="I31">
        <f>Bawana_NG!T31</f>
        <v>54.737917364175914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851.01513711135624</v>
      </c>
      <c r="P31" s="36">
        <v>75.382536013068673</v>
      </c>
      <c r="Q31" s="36">
        <v>26.754844923906763</v>
      </c>
      <c r="R31" s="38">
        <v>19.2</v>
      </c>
      <c r="S31" s="38">
        <v>0</v>
      </c>
      <c r="T31" s="37">
        <f>SUMPRODUCT(LTA!J31:AN31,LTA!J$101:AN$101,LTA!J$105:AN$105)</f>
        <v>12.370000000000001</v>
      </c>
      <c r="U31" s="37">
        <f>SUMPRODUCT(LTA!J31:AN31,LTA!J$102:AN$102,LTA!J$105:AN$105)</f>
        <v>431.98268999999993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-240</v>
      </c>
      <c r="AA31" s="75">
        <f>STOA!J31</f>
        <v>13.57</v>
      </c>
      <c r="AB31" s="75">
        <f>-STOA!P31</f>
        <v>0</v>
      </c>
      <c r="AC31">
        <f t="shared" si="0"/>
        <v>16.720378105114918</v>
      </c>
      <c r="AD31">
        <f t="shared" si="1"/>
        <v>1065.9718615931067</v>
      </c>
      <c r="AE31">
        <f>'IDT-1'!F31</f>
        <v>0</v>
      </c>
      <c r="AF31" s="24"/>
      <c r="AG31">
        <f t="shared" si="2"/>
        <v>1065.9718615931067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-212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7.8234000000000004</v>
      </c>
      <c r="E32">
        <f>GT_NG!T32</f>
        <v>11.315714285714286</v>
      </c>
      <c r="F32">
        <f>GT_Spot!T32</f>
        <v>0</v>
      </c>
      <c r="G32">
        <f>PPCL_NG!T32</f>
        <v>30.54</v>
      </c>
      <c r="H32">
        <f>PPCL_Spot!T32</f>
        <v>0</v>
      </c>
      <c r="I32">
        <f>Bawana_NG!T32</f>
        <v>54.737917364175914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783.31664278510937</v>
      </c>
      <c r="P32" s="36">
        <v>75.382536013068673</v>
      </c>
      <c r="Q32" s="36">
        <v>26.754844923906763</v>
      </c>
      <c r="R32" s="38">
        <v>19.2</v>
      </c>
      <c r="S32" s="38">
        <v>0</v>
      </c>
      <c r="T32" s="37">
        <f>SUMPRODUCT(LTA!J32:AN32,LTA!J$101:AN$101,LTA!J$105:AN$105)</f>
        <v>18.190000000000001</v>
      </c>
      <c r="U32" s="37">
        <f>SUMPRODUCT(LTA!J32:AN32,LTA!J$102:AN$102,LTA!J$105:AN$105)</f>
        <v>421.6176789999999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-258</v>
      </c>
      <c r="AA32" s="75">
        <f>STOA!J32</f>
        <v>13.57</v>
      </c>
      <c r="AB32" s="75">
        <f>-STOA!P32</f>
        <v>0</v>
      </c>
      <c r="AC32">
        <f t="shared" si="0"/>
        <v>15.622205512330883</v>
      </c>
      <c r="AD32">
        <f t="shared" si="1"/>
        <v>1052.826528859644</v>
      </c>
      <c r="AE32">
        <f>'IDT-1'!F32</f>
        <v>0</v>
      </c>
      <c r="AF32" s="24"/>
      <c r="AG32">
        <f t="shared" si="2"/>
        <v>1052.826528859644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-136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7.8234000000000004</v>
      </c>
      <c r="E33">
        <f>GT_NG!T33</f>
        <v>11.315714285714286</v>
      </c>
      <c r="F33">
        <f>GT_Spot!T33</f>
        <v>0</v>
      </c>
      <c r="G33">
        <f>PPCL_NG!T33</f>
        <v>30.54</v>
      </c>
      <c r="H33">
        <f>PPCL_Spot!T33</f>
        <v>0</v>
      </c>
      <c r="I33">
        <f>Bawana_NG!T33</f>
        <v>54.737917364175914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676.93580015231225</v>
      </c>
      <c r="P33" s="36">
        <v>75.385518901569185</v>
      </c>
      <c r="Q33" s="36">
        <v>26.754844923906763</v>
      </c>
      <c r="R33" s="38">
        <v>20.2</v>
      </c>
      <c r="S33" s="38">
        <v>0</v>
      </c>
      <c r="T33" s="37">
        <f>SUMPRODUCT(LTA!J33:AN33,LTA!J$101:AN$101,LTA!J$105:AN$105)</f>
        <v>26.37</v>
      </c>
      <c r="U33" s="37">
        <f>SUMPRODUCT(LTA!J33:AN33,LTA!J$102:AN$102,LTA!J$105:AN$105)</f>
        <v>431.50622299999992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-285</v>
      </c>
      <c r="AA33" s="75">
        <f>STOA!J33</f>
        <v>13.57</v>
      </c>
      <c r="AB33" s="75">
        <f>-STOA!P33</f>
        <v>0</v>
      </c>
      <c r="AC33">
        <f t="shared" si="0"/>
        <v>14.253470430712108</v>
      </c>
      <c r="AD33">
        <f t="shared" si="1"/>
        <v>1041.8859481969662</v>
      </c>
      <c r="AE33">
        <f>'IDT-1'!F33</f>
        <v>0</v>
      </c>
      <c r="AF33" s="24"/>
      <c r="AG33">
        <f t="shared" si="2"/>
        <v>1041.8859481969662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-34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7.8234000000000004</v>
      </c>
      <c r="E34">
        <f>GT_NG!T34</f>
        <v>11.315714285714286</v>
      </c>
      <c r="F34">
        <f>GT_Spot!T34</f>
        <v>0</v>
      </c>
      <c r="G34">
        <f>PPCL_NG!T34</f>
        <v>30.54</v>
      </c>
      <c r="H34">
        <f>PPCL_Spot!T34</f>
        <v>0</v>
      </c>
      <c r="I34">
        <f>Bawana_NG!T34</f>
        <v>54.737917364175914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672.93097439069845</v>
      </c>
      <c r="P34" s="36">
        <v>19.341724168672549</v>
      </c>
      <c r="Q34" s="36">
        <v>7.7376467011249623</v>
      </c>
      <c r="R34" s="38">
        <v>20.2</v>
      </c>
      <c r="S34" s="38">
        <v>0</v>
      </c>
      <c r="T34" s="37">
        <f>SUMPRODUCT(LTA!J34:AN34,LTA!J$101:AN$101,LTA!J$105:AN$105)</f>
        <v>36.369999999999997</v>
      </c>
      <c r="U34" s="37">
        <f>SUMPRODUCT(LTA!J34:AN34,LTA!J$102:AN$102,LTA!J$105:AN$105)</f>
        <v>398.70247699999993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-58</v>
      </c>
      <c r="AA34" s="75">
        <f>STOA!J34</f>
        <v>13.57</v>
      </c>
      <c r="AB34" s="75">
        <f>-STOA!P34</f>
        <v>0</v>
      </c>
      <c r="AC34">
        <f t="shared" si="0"/>
        <v>12.652304207296616</v>
      </c>
      <c r="AD34">
        <f t="shared" si="1"/>
        <v>1029.6175497030895</v>
      </c>
      <c r="AE34">
        <f>'IDT-1'!F34</f>
        <v>0</v>
      </c>
      <c r="AF34" s="24"/>
      <c r="AG34">
        <f t="shared" si="2"/>
        <v>1029.6175497030895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-173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7.8234000000000004</v>
      </c>
      <c r="E35">
        <f>GT_NG!T35</f>
        <v>10.68</v>
      </c>
      <c r="F35">
        <f>GT_Spot!T35</f>
        <v>0</v>
      </c>
      <c r="G35">
        <f>PPCL_NG!T35</f>
        <v>34.03</v>
      </c>
      <c r="H35">
        <f>PPCL_Spot!T35</f>
        <v>0</v>
      </c>
      <c r="I35">
        <f>Bawana_NG!T35</f>
        <v>57.227859680616312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666.17215007952245</v>
      </c>
      <c r="P35" s="36">
        <v>19.34</v>
      </c>
      <c r="Q35" s="36">
        <v>7.7376467011249623</v>
      </c>
      <c r="R35" s="38">
        <v>20.2</v>
      </c>
      <c r="S35" s="38">
        <v>0</v>
      </c>
      <c r="T35" s="37">
        <f>SUMPRODUCT(LTA!J35:AN35,LTA!J$101:AN$101,LTA!J$105:AN$105)</f>
        <v>44.72</v>
      </c>
      <c r="U35" s="37">
        <f>SUMPRODUCT(LTA!J35:AN35,LTA!J$102:AN$102,LTA!J$105:AN$105)</f>
        <v>367.45352499999996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-67</v>
      </c>
      <c r="AA35" s="75">
        <f>STOA!J35</f>
        <v>13.57</v>
      </c>
      <c r="AB35" s="75">
        <f>-STOA!P35</f>
        <v>0</v>
      </c>
      <c r="AC35">
        <f t="shared" si="0"/>
        <v>12.168507713802651</v>
      </c>
      <c r="AD35">
        <f t="shared" si="1"/>
        <v>1038.7860737474612</v>
      </c>
      <c r="AE35">
        <f>'IDT-1'!F35</f>
        <v>0</v>
      </c>
      <c r="AF35" s="24"/>
      <c r="AG35">
        <f t="shared" si="2"/>
        <v>1038.7860737474612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-131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7.8234000000000004</v>
      </c>
      <c r="E36">
        <f>GT_NG!T36</f>
        <v>10.68</v>
      </c>
      <c r="F36">
        <f>GT_Spot!T36</f>
        <v>0</v>
      </c>
      <c r="G36">
        <f>PPCL_NG!T36</f>
        <v>34.03</v>
      </c>
      <c r="H36">
        <f>PPCL_Spot!T36</f>
        <v>0</v>
      </c>
      <c r="I36">
        <f>Bawana_NG!T36</f>
        <v>57.227859680616312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665.22777688068936</v>
      </c>
      <c r="P36" s="36">
        <v>19.34</v>
      </c>
      <c r="Q36" s="36">
        <v>7.7376467011249623</v>
      </c>
      <c r="R36" s="38">
        <v>22.2</v>
      </c>
      <c r="S36" s="38">
        <v>0</v>
      </c>
      <c r="T36" s="37">
        <f>SUMPRODUCT(LTA!J36:AN36,LTA!J$101:AN$101,LTA!J$105:AN$105)</f>
        <v>51.96</v>
      </c>
      <c r="U36" s="37">
        <f>SUMPRODUCT(LTA!J36:AN36,LTA!J$102:AN$102,LTA!J$105:AN$105)</f>
        <v>331.99368099999992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-67</v>
      </c>
      <c r="AA36" s="75">
        <f>STOA!J36</f>
        <v>13.57</v>
      </c>
      <c r="AB36" s="75">
        <f>-STOA!P36</f>
        <v>0</v>
      </c>
      <c r="AC36">
        <f t="shared" si="0"/>
        <v>11.635366611236446</v>
      </c>
      <c r="AD36">
        <f t="shared" si="1"/>
        <v>1048.1549976511944</v>
      </c>
      <c r="AE36">
        <f>'IDT-1'!F36</f>
        <v>0</v>
      </c>
      <c r="AF36" s="24"/>
      <c r="AG36">
        <f t="shared" si="2"/>
        <v>1048.1549976511944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-95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7.8234000000000004</v>
      </c>
      <c r="E37">
        <f>GT_NG!T37</f>
        <v>10.68</v>
      </c>
      <c r="F37">
        <f>GT_Spot!T37</f>
        <v>0</v>
      </c>
      <c r="G37">
        <f>PPCL_NG!T37</f>
        <v>34.03</v>
      </c>
      <c r="H37">
        <f>PPCL_Spot!T37</f>
        <v>0</v>
      </c>
      <c r="I37">
        <f>Bawana_NG!T37</f>
        <v>57.227859680616312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666.08496585549756</v>
      </c>
      <c r="P37" s="36">
        <v>19.34</v>
      </c>
      <c r="Q37" s="36">
        <v>7.7376467011249623</v>
      </c>
      <c r="R37" s="38">
        <v>22.2</v>
      </c>
      <c r="S37" s="38">
        <v>0</v>
      </c>
      <c r="T37" s="37">
        <f>SUMPRODUCT(LTA!J37:AN37,LTA!J$101:AN$101,LTA!J$105:AN$105)</f>
        <v>61.24</v>
      </c>
      <c r="U37" s="37">
        <f>SUMPRODUCT(LTA!J37:AN37,LTA!J$102:AN$102,LTA!J$105:AN$105)</f>
        <v>338.80206599999997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-86</v>
      </c>
      <c r="AA37" s="75">
        <f>STOA!J37</f>
        <v>13.57</v>
      </c>
      <c r="AB37" s="75">
        <f>-STOA!P37</f>
        <v>0</v>
      </c>
      <c r="AC37">
        <f t="shared" si="0"/>
        <v>11.828536378974169</v>
      </c>
      <c r="AD37">
        <f t="shared" si="1"/>
        <v>1058.9074018582648</v>
      </c>
      <c r="AE37">
        <f>'IDT-1'!F37</f>
        <v>0</v>
      </c>
      <c r="AF37" s="24"/>
      <c r="AG37">
        <f t="shared" si="2"/>
        <v>1058.9074018582648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-82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7.8234000000000004</v>
      </c>
      <c r="E38">
        <f>GT_NG!T38</f>
        <v>10.68</v>
      </c>
      <c r="F38">
        <f>GT_Spot!T38</f>
        <v>0</v>
      </c>
      <c r="G38">
        <f>PPCL_NG!T38</f>
        <v>37.89</v>
      </c>
      <c r="H38">
        <f>PPCL_Spot!T38</f>
        <v>0</v>
      </c>
      <c r="I38">
        <f>Bawana_NG!T38</f>
        <v>57.227859680616312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657.74922925465364</v>
      </c>
      <c r="P38" s="36">
        <v>19.34</v>
      </c>
      <c r="Q38" s="36">
        <v>7.7376467011249623</v>
      </c>
      <c r="R38" s="38">
        <v>22.2</v>
      </c>
      <c r="S38" s="38">
        <v>0</v>
      </c>
      <c r="T38" s="37">
        <f>SUMPRODUCT(LTA!J38:AN38,LTA!J$101:AN$101,LTA!J$105:AN$105)</f>
        <v>70.430000000000007</v>
      </c>
      <c r="U38" s="37">
        <f>SUMPRODUCT(LTA!J38:AN38,LTA!J$102:AN$102,LTA!J$105:AN$105)</f>
        <v>344.93930599999999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-92</v>
      </c>
      <c r="AA38" s="75">
        <f>STOA!J38</f>
        <v>13.57</v>
      </c>
      <c r="AB38" s="75">
        <f>-STOA!P38</f>
        <v>0</v>
      </c>
      <c r="AC38">
        <f t="shared" si="0"/>
        <v>12.021342900225749</v>
      </c>
      <c r="AD38">
        <f t="shared" si="1"/>
        <v>1057.5660987361691</v>
      </c>
      <c r="AE38">
        <f>'IDT-1'!F38</f>
        <v>0</v>
      </c>
      <c r="AF38" s="24"/>
      <c r="AG38">
        <f t="shared" si="2"/>
        <v>1057.5660987361691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-88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7.8234000000000004</v>
      </c>
      <c r="E39">
        <f>GT_NG!T39</f>
        <v>10.584642857142855</v>
      </c>
      <c r="F39">
        <f>GT_Spot!T39</f>
        <v>0</v>
      </c>
      <c r="G39">
        <f>PPCL_NG!T39</f>
        <v>37.89</v>
      </c>
      <c r="H39">
        <f>PPCL_Spot!T39</f>
        <v>0</v>
      </c>
      <c r="I39">
        <f>Bawana_NG!T39</f>
        <v>57.227859680616312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652.72414832815673</v>
      </c>
      <c r="P39" s="36">
        <v>19.34</v>
      </c>
      <c r="Q39" s="36">
        <v>7.7376467011249623</v>
      </c>
      <c r="R39" s="38">
        <v>22.2</v>
      </c>
      <c r="S39" s="38">
        <v>0</v>
      </c>
      <c r="T39" s="37">
        <f>SUMPRODUCT(LTA!J39:AN39,LTA!J$101:AN$101,LTA!J$105:AN$105)</f>
        <v>78.64</v>
      </c>
      <c r="U39" s="37">
        <f>SUMPRODUCT(LTA!J39:AN39,LTA!J$102:AN$102,LTA!J$105:AN$105)</f>
        <v>356.80389299999996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-58</v>
      </c>
      <c r="AA39" s="75">
        <f>STOA!J39</f>
        <v>13.48</v>
      </c>
      <c r="AB39" s="75">
        <f>-STOA!P39</f>
        <v>0</v>
      </c>
      <c r="AC39">
        <f t="shared" si="0"/>
        <v>11.875124704046726</v>
      </c>
      <c r="AD39">
        <f t="shared" si="1"/>
        <v>1104.5764658629942</v>
      </c>
      <c r="AE39">
        <f>'IDT-1'!F39</f>
        <v>0</v>
      </c>
      <c r="AF39" s="24"/>
      <c r="AG39">
        <f t="shared" si="2"/>
        <v>1104.5764658629942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-90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7.8234000000000004</v>
      </c>
      <c r="E40">
        <f>GT_NG!T40</f>
        <v>10.584642857142855</v>
      </c>
      <c r="F40">
        <f>GT_Spot!T40</f>
        <v>0</v>
      </c>
      <c r="G40">
        <f>PPCL_NG!T40</f>
        <v>41.758066756168695</v>
      </c>
      <c r="H40">
        <f>PPCL_Spot!T40</f>
        <v>0</v>
      </c>
      <c r="I40">
        <f>Bawana_NG!T40</f>
        <v>57.227859680616312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639.14095988212</v>
      </c>
      <c r="P40" s="36">
        <v>19.34</v>
      </c>
      <c r="Q40" s="36">
        <v>7.7376467011249623</v>
      </c>
      <c r="R40" s="38">
        <v>22.2</v>
      </c>
      <c r="S40" s="38">
        <v>0</v>
      </c>
      <c r="T40" s="37">
        <f>SUMPRODUCT(LTA!J40:AN40,LTA!J$101:AN$101,LTA!J$105:AN$105)</f>
        <v>86.78</v>
      </c>
      <c r="U40" s="37">
        <f>SUMPRODUCT(LTA!J40:AN40,LTA!J$102:AN$102,LTA!J$105:AN$105)</f>
        <v>362.74400999999995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13.48</v>
      </c>
      <c r="AB40" s="75">
        <f>-STOA!P40</f>
        <v>0</v>
      </c>
      <c r="AC40">
        <f t="shared" si="0"/>
        <v>11.318809623909598</v>
      </c>
      <c r="AD40">
        <f t="shared" si="1"/>
        <v>1179.4977762532633</v>
      </c>
      <c r="AE40">
        <f>'IDT-1'!F40</f>
        <v>0</v>
      </c>
      <c r="AF40" s="24"/>
      <c r="AG40">
        <f t="shared" si="2"/>
        <v>1179.4977762532633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-78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7.8234000000000004</v>
      </c>
      <c r="E41">
        <f>GT_NG!T41</f>
        <v>10.584642857142855</v>
      </c>
      <c r="F41">
        <f>GT_Spot!T41</f>
        <v>0</v>
      </c>
      <c r="G41">
        <f>PPCL_NG!T41</f>
        <v>40.6</v>
      </c>
      <c r="H41">
        <f>PPCL_Spot!T41</f>
        <v>0</v>
      </c>
      <c r="I41">
        <f>Bawana_NG!T41</f>
        <v>57.227859680616312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639.21697446480437</v>
      </c>
      <c r="P41" s="36">
        <v>19.34</v>
      </c>
      <c r="Q41" s="36">
        <v>7.7376467011249623</v>
      </c>
      <c r="R41" s="38">
        <v>22.2</v>
      </c>
      <c r="S41" s="38">
        <v>0</v>
      </c>
      <c r="T41" s="37">
        <f>SUMPRODUCT(LTA!J41:AN41,LTA!J$101:AN$101,LTA!J$105:AN$105)</f>
        <v>92.67</v>
      </c>
      <c r="U41" s="37">
        <f>SUMPRODUCT(LTA!J41:AN41,LTA!J$102:AN$102,LTA!J$105:AN$105)</f>
        <v>367.11524599999996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13.48</v>
      </c>
      <c r="AB41" s="75">
        <f>-STOA!P41</f>
        <v>0</v>
      </c>
      <c r="AC41">
        <f t="shared" si="0"/>
        <v>10.997770354982544</v>
      </c>
      <c r="AD41">
        <f t="shared" si="1"/>
        <v>1235.9979993487059</v>
      </c>
      <c r="AE41">
        <f>'IDT-1'!F41</f>
        <v>0</v>
      </c>
      <c r="AF41" s="24"/>
      <c r="AG41">
        <f t="shared" si="2"/>
        <v>1235.9979993487059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-31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7.8234000000000004</v>
      </c>
      <c r="E42">
        <f>GT_NG!T42</f>
        <v>10.584642857142855</v>
      </c>
      <c r="F42">
        <f>GT_Spot!T42</f>
        <v>0</v>
      </c>
      <c r="G42">
        <f>PPCL_NG!T42</f>
        <v>52.198066738268956</v>
      </c>
      <c r="H42">
        <f>PPCL_Spot!T42</f>
        <v>0</v>
      </c>
      <c r="I42">
        <f>Bawana_NG!T42</f>
        <v>57.227859680616312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639.21697446480437</v>
      </c>
      <c r="P42" s="36">
        <v>19.34</v>
      </c>
      <c r="Q42" s="36">
        <v>7.7376467011249623</v>
      </c>
      <c r="R42" s="38">
        <v>21.900000000000002</v>
      </c>
      <c r="S42" s="38">
        <v>0</v>
      </c>
      <c r="T42" s="37">
        <f>SUMPRODUCT(LTA!J42:AN42,LTA!J$101:AN$101,LTA!J$105:AN$105)</f>
        <v>100.58</v>
      </c>
      <c r="U42" s="37">
        <f>SUMPRODUCT(LTA!J42:AN42,LTA!J$102:AN$102,LTA!J$105:AN$105)</f>
        <v>413.80279400000001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13.48</v>
      </c>
      <c r="AB42" s="75">
        <f>-STOA!P42</f>
        <v>0</v>
      </c>
      <c r="AC42">
        <f t="shared" si="0"/>
        <v>11.669889726932452</v>
      </c>
      <c r="AD42">
        <f t="shared" si="1"/>
        <v>1287.2214947150251</v>
      </c>
      <c r="AE42">
        <f>'IDT-1'!F42</f>
        <v>0</v>
      </c>
      <c r="AF42" s="24"/>
      <c r="AG42">
        <f t="shared" si="2"/>
        <v>1287.2214947150251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-45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7.8234000000000004</v>
      </c>
      <c r="E43">
        <f>GT_NG!T43</f>
        <v>18.009647018923005</v>
      </c>
      <c r="F43">
        <f>GT_Spot!T43</f>
        <v>0</v>
      </c>
      <c r="G43">
        <f>PPCL_NG!T43</f>
        <v>52.198066738268956</v>
      </c>
      <c r="H43">
        <f>PPCL_Spot!T43</f>
        <v>3.8680659670164914</v>
      </c>
      <c r="I43">
        <f>Bawana_NG!T43</f>
        <v>57.227859680616312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639.21697446480437</v>
      </c>
      <c r="P43" s="36">
        <v>19.34</v>
      </c>
      <c r="Q43" s="36">
        <v>7.7376467011249623</v>
      </c>
      <c r="R43" s="38">
        <v>21.900000000000002</v>
      </c>
      <c r="S43" s="38">
        <v>0</v>
      </c>
      <c r="T43" s="37">
        <f>SUMPRODUCT(LTA!J43:AN43,LTA!J$101:AN$101,LTA!J$105:AN$105)</f>
        <v>105.35</v>
      </c>
      <c r="U43" s="37">
        <f>SUMPRODUCT(LTA!J43:AN43,LTA!J$102:AN$102,LTA!J$105:AN$105)</f>
        <v>452.224377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13.38</v>
      </c>
      <c r="AB43" s="75">
        <f>-STOA!P43</f>
        <v>0</v>
      </c>
      <c r="AC43">
        <f t="shared" si="0"/>
        <v>12.118249655489455</v>
      </c>
      <c r="AD43">
        <f t="shared" si="1"/>
        <v>1342.1577879152649</v>
      </c>
      <c r="AE43">
        <f>'IDT-1'!F43</f>
        <v>0</v>
      </c>
      <c r="AF43" s="24"/>
      <c r="AG43">
        <f t="shared" si="2"/>
        <v>1342.1577879152649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-44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7.8234000000000004</v>
      </c>
      <c r="E44">
        <f>GT_NG!T44</f>
        <v>18.009647018923005</v>
      </c>
      <c r="F44">
        <f>GT_Spot!T44</f>
        <v>0</v>
      </c>
      <c r="G44">
        <f>PPCL_NG!T44</f>
        <v>52.198066738268956</v>
      </c>
      <c r="H44">
        <f>PPCL_Spot!T44</f>
        <v>3.8680659670164914</v>
      </c>
      <c r="I44">
        <f>Bawana_NG!T44</f>
        <v>57.227859680616312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639.21697446480437</v>
      </c>
      <c r="P44" s="36">
        <v>19.34</v>
      </c>
      <c r="Q44" s="36">
        <v>7.7376467011249623</v>
      </c>
      <c r="R44" s="38">
        <v>21.900000000000002</v>
      </c>
      <c r="S44" s="38">
        <v>0</v>
      </c>
      <c r="T44" s="37">
        <f>SUMPRODUCT(LTA!J44:AN44,LTA!J$101:AN$101,LTA!J$105:AN$105)</f>
        <v>108.03</v>
      </c>
      <c r="U44" s="37">
        <f>SUMPRODUCT(LTA!J44:AN44,LTA!J$102:AN$102,LTA!J$105:AN$105)</f>
        <v>454.93367000000001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13.38</v>
      </c>
      <c r="AB44" s="75">
        <f>-STOA!P44</f>
        <v>0</v>
      </c>
      <c r="AC44">
        <f t="shared" si="0"/>
        <v>11.968683089017006</v>
      </c>
      <c r="AD44">
        <f t="shared" si="1"/>
        <v>1370.696647481737</v>
      </c>
      <c r="AE44">
        <f>'IDT-1'!F44</f>
        <v>0</v>
      </c>
      <c r="AF44" s="24"/>
      <c r="AG44">
        <f t="shared" si="2"/>
        <v>1370.696647481737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-21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7.8234000000000004</v>
      </c>
      <c r="E45">
        <f>GT_NG!T45</f>
        <v>18.009647018923005</v>
      </c>
      <c r="F45">
        <f>GT_Spot!T45</f>
        <v>0</v>
      </c>
      <c r="G45">
        <f>PPCL_NG!T45</f>
        <v>52.198066738268956</v>
      </c>
      <c r="H45">
        <f>PPCL_Spot!T45</f>
        <v>3.8680659670164914</v>
      </c>
      <c r="I45">
        <f>Bawana_NG!T45</f>
        <v>57.227859680616312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636.62643364356143</v>
      </c>
      <c r="P45" s="36">
        <v>19.34</v>
      </c>
      <c r="Q45" s="36">
        <v>7.7376467011249623</v>
      </c>
      <c r="R45" s="38">
        <v>21.900000000000002</v>
      </c>
      <c r="S45" s="38">
        <v>0</v>
      </c>
      <c r="T45" s="37">
        <f>SUMPRODUCT(LTA!J45:AN45,LTA!J$101:AN$101,LTA!J$105:AN$105)</f>
        <v>109.69</v>
      </c>
      <c r="U45" s="37">
        <f>SUMPRODUCT(LTA!J45:AN45,LTA!J$102:AN$102,LTA!J$105:AN$105)</f>
        <v>458.48145799999998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13.38</v>
      </c>
      <c r="AB45" s="75">
        <f>-STOA!P45</f>
        <v>0</v>
      </c>
      <c r="AC45">
        <f t="shared" si="0"/>
        <v>12.193975750715902</v>
      </c>
      <c r="AD45">
        <f t="shared" si="1"/>
        <v>1349.0886019987954</v>
      </c>
      <c r="AE45">
        <f>'IDT-1'!F45</f>
        <v>0</v>
      </c>
      <c r="AF45" s="24"/>
      <c r="AG45">
        <f t="shared" si="2"/>
        <v>1349.0886019987954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-45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7.8234000000000004</v>
      </c>
      <c r="E46">
        <f>GT_NG!T46</f>
        <v>18.009647018923005</v>
      </c>
      <c r="F46">
        <f>GT_Spot!T46</f>
        <v>0</v>
      </c>
      <c r="G46">
        <f>PPCL_NG!T46</f>
        <v>52.198066738268956</v>
      </c>
      <c r="H46">
        <f>PPCL_Spot!T46</f>
        <v>3.8680659670164914</v>
      </c>
      <c r="I46">
        <f>Bawana_NG!T46</f>
        <v>57.227859680616312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636.62643364356143</v>
      </c>
      <c r="P46" s="36">
        <v>19.34</v>
      </c>
      <c r="Q46" s="36">
        <v>7.7376467011249623</v>
      </c>
      <c r="R46" s="38">
        <v>21.900000000000002</v>
      </c>
      <c r="S46" s="38">
        <v>0</v>
      </c>
      <c r="T46" s="37">
        <f>SUMPRODUCT(LTA!J46:AN46,LTA!J$101:AN$101,LTA!J$105:AN$105)</f>
        <v>110.13</v>
      </c>
      <c r="U46" s="37">
        <f>SUMPRODUCT(LTA!J46:AN46,LTA!J$102:AN$102,LTA!J$105:AN$105)</f>
        <v>460.27503899999999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13.38</v>
      </c>
      <c r="AB46" s="75">
        <f>-STOA!P46</f>
        <v>0</v>
      </c>
      <c r="AC46">
        <f t="shared" si="0"/>
        <v>12.085670465242567</v>
      </c>
      <c r="AD46">
        <f t="shared" si="1"/>
        <v>1366.4304882842687</v>
      </c>
      <c r="AE46">
        <f>'IDT-1'!F46</f>
        <v>0</v>
      </c>
      <c r="AF46" s="24"/>
      <c r="AG46">
        <f t="shared" si="2"/>
        <v>1366.4304882842687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7.8234000000000004</v>
      </c>
      <c r="E47">
        <f>GT_NG!T47</f>
        <v>18.009647018923005</v>
      </c>
      <c r="F47">
        <f>GT_Spot!T47</f>
        <v>0</v>
      </c>
      <c r="G47">
        <f>PPCL_NG!T47</f>
        <v>38.661933096654835</v>
      </c>
      <c r="H47">
        <f>PPCL_Spot!T47</f>
        <v>0</v>
      </c>
      <c r="I47">
        <f>Bawana_NG!T47</f>
        <v>57.227859680616312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638.42799581720271</v>
      </c>
      <c r="P47" s="36">
        <v>19.34</v>
      </c>
      <c r="Q47" s="36">
        <v>7.7376467011249623</v>
      </c>
      <c r="R47" s="38">
        <v>21.900000000000002</v>
      </c>
      <c r="S47" s="38">
        <v>0</v>
      </c>
      <c r="T47" s="37">
        <f>SUMPRODUCT(LTA!J47:AN47,LTA!J$101:AN$101,LTA!J$105:AN$105)</f>
        <v>110.56</v>
      </c>
      <c r="U47" s="37">
        <f>SUMPRODUCT(LTA!J47:AN47,LTA!J$102:AN$102,LTA!J$105:AN$105)</f>
        <v>464.41798099999994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13.3</v>
      </c>
      <c r="AB47" s="75">
        <f>-STOA!P47</f>
        <v>0</v>
      </c>
      <c r="AC47">
        <f t="shared" si="0"/>
        <v>12.246483755335326</v>
      </c>
      <c r="AD47">
        <f t="shared" si="1"/>
        <v>1325.1599795591867</v>
      </c>
      <c r="AE47">
        <f>'IDT-1'!F47</f>
        <v>0</v>
      </c>
      <c r="AF47" s="24"/>
      <c r="AG47">
        <f t="shared" si="2"/>
        <v>1325.1599795591867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-60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7.8234000000000004</v>
      </c>
      <c r="E48">
        <f>GT_NG!T48</f>
        <v>18.009647018923005</v>
      </c>
      <c r="F48">
        <f>GT_Spot!T48</f>
        <v>0</v>
      </c>
      <c r="G48">
        <f>PPCL_NG!T48</f>
        <v>38.661933096654835</v>
      </c>
      <c r="H48">
        <f>PPCL_Spot!T48</f>
        <v>0</v>
      </c>
      <c r="I48">
        <f>Bawana_NG!T48</f>
        <v>57.227859680616312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638.42799581720271</v>
      </c>
      <c r="P48" s="36">
        <v>19.34</v>
      </c>
      <c r="Q48" s="36">
        <v>7.7376467011249623</v>
      </c>
      <c r="R48" s="38">
        <v>21.9</v>
      </c>
      <c r="S48" s="38">
        <v>0</v>
      </c>
      <c r="T48" s="37">
        <f>SUMPRODUCT(LTA!J48:AN48,LTA!J$101:AN$101,LTA!J$105:AN$105)</f>
        <v>110.56</v>
      </c>
      <c r="U48" s="37">
        <f>SUMPRODUCT(LTA!J48:AN48,LTA!J$102:AN$102,LTA!J$105:AN$105)</f>
        <v>506.88888599999996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13.3</v>
      </c>
      <c r="AB48" s="75">
        <f>-STOA!P48</f>
        <v>0</v>
      </c>
      <c r="AC48">
        <f t="shared" si="0"/>
        <v>12.687950934584217</v>
      </c>
      <c r="AD48">
        <f t="shared" si="1"/>
        <v>1357.1894173799376</v>
      </c>
      <c r="AE48">
        <f>'IDT-1'!F48</f>
        <v>0</v>
      </c>
      <c r="AF48" s="24"/>
      <c r="AG48">
        <f t="shared" si="2"/>
        <v>1357.1894173799376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-70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7.8234000000000004</v>
      </c>
      <c r="E49">
        <f>GT_NG!T49</f>
        <v>18.009647018923005</v>
      </c>
      <c r="F49">
        <f>GT_Spot!T49</f>
        <v>0</v>
      </c>
      <c r="G49">
        <f>PPCL_NG!T49</f>
        <v>30.16</v>
      </c>
      <c r="H49">
        <f>PPCL_Spot!T49</f>
        <v>0</v>
      </c>
      <c r="I49">
        <f>Bawana_NG!T49</f>
        <v>56.867875845067793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613.58015278627818</v>
      </c>
      <c r="P49" s="36">
        <v>19.34</v>
      </c>
      <c r="Q49" s="36">
        <v>7.7376467011249623</v>
      </c>
      <c r="R49" s="38">
        <v>21.9</v>
      </c>
      <c r="S49" s="38">
        <v>0</v>
      </c>
      <c r="T49" s="37">
        <f>SUMPRODUCT(LTA!J49:AN49,LTA!J$101:AN$101,LTA!J$105:AN$105)</f>
        <v>110.56</v>
      </c>
      <c r="U49" s="37">
        <f>SUMPRODUCT(LTA!J49:AN49,LTA!J$102:AN$102,LTA!J$105:AN$105)</f>
        <v>466.51358599999998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13.3</v>
      </c>
      <c r="AB49" s="75">
        <f>-STOA!P49</f>
        <v>0</v>
      </c>
      <c r="AC49">
        <f t="shared" si="0"/>
        <v>11.726790121898382</v>
      </c>
      <c r="AD49">
        <f t="shared" si="1"/>
        <v>1324.0655182294956</v>
      </c>
      <c r="AE49">
        <f>'IDT-1'!F49</f>
        <v>0</v>
      </c>
      <c r="AF49" s="24"/>
      <c r="AG49">
        <f t="shared" si="2"/>
        <v>1324.0655182294956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7.8234000000000004</v>
      </c>
      <c r="E50">
        <f>GT_NG!T50</f>
        <v>18.009647018923005</v>
      </c>
      <c r="F50">
        <f>GT_Spot!T50</f>
        <v>0</v>
      </c>
      <c r="G50">
        <f>PPCL_NG!T50</f>
        <v>30.16</v>
      </c>
      <c r="H50">
        <f>PPCL_Spot!T50</f>
        <v>0</v>
      </c>
      <c r="I50">
        <f>Bawana_NG!T50</f>
        <v>57.089999999999996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612.76943797834599</v>
      </c>
      <c r="P50" s="36">
        <v>19.34</v>
      </c>
      <c r="Q50" s="36">
        <v>7.7376467011249623</v>
      </c>
      <c r="R50" s="38">
        <v>21.9</v>
      </c>
      <c r="S50" s="38">
        <v>0</v>
      </c>
      <c r="T50" s="37">
        <f>SUMPRODUCT(LTA!J50:AN50,LTA!J$101:AN$101,LTA!J$105:AN$105)</f>
        <v>110.56</v>
      </c>
      <c r="U50" s="37">
        <f>SUMPRODUCT(LTA!J50:AN50,LTA!J$102:AN$102,LTA!J$105:AN$105)</f>
        <v>436.44474399999996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13.3</v>
      </c>
      <c r="AB50" s="75">
        <f>-STOA!P50</f>
        <v>0</v>
      </c>
      <c r="AC50">
        <f t="shared" si="0"/>
        <v>11.337016955866508</v>
      </c>
      <c r="AD50">
        <f t="shared" si="1"/>
        <v>1338.3078587425273</v>
      </c>
      <c r="AE50">
        <f>'IDT-1'!F50</f>
        <v>0</v>
      </c>
      <c r="AF50" s="24"/>
      <c r="AG50">
        <f t="shared" si="2"/>
        <v>1338.3078587425273</v>
      </c>
      <c r="AI50" s="34">
        <f>PXIL!J50</f>
        <v>0</v>
      </c>
      <c r="AJ50" s="34">
        <f>PXIL!P50</f>
        <v>0</v>
      </c>
      <c r="AK50" s="34">
        <f>RTM_IEX!J50</f>
        <v>14.51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7.8234000000000004</v>
      </c>
      <c r="E51">
        <f>GT_NG!T51</f>
        <v>18.009647018923005</v>
      </c>
      <c r="F51">
        <f>GT_Spot!T51</f>
        <v>0</v>
      </c>
      <c r="G51">
        <f>PPCL_NG!T51</f>
        <v>30.16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609.62162125463203</v>
      </c>
      <c r="P51" s="36">
        <v>19.648653740750888</v>
      </c>
      <c r="Q51" s="36">
        <v>7.7376467011249623</v>
      </c>
      <c r="R51" s="38">
        <v>21.9</v>
      </c>
      <c r="S51" s="38">
        <v>0</v>
      </c>
      <c r="T51" s="37">
        <f>SUMPRODUCT(LTA!J51:AN51,LTA!J$101:AN$101,LTA!J$105:AN$105)</f>
        <v>110.56</v>
      </c>
      <c r="U51" s="37">
        <f>SUMPRODUCT(LTA!J51:AN51,LTA!J$102:AN$102,LTA!J$105:AN$105)</f>
        <v>382.08935599999995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13.2</v>
      </c>
      <c r="AB51" s="75">
        <f>-STOA!P51</f>
        <v>0</v>
      </c>
      <c r="AC51">
        <f t="shared" si="0"/>
        <v>10.989050727609619</v>
      </c>
      <c r="AD51">
        <f t="shared" si="1"/>
        <v>1297.2312739878214</v>
      </c>
      <c r="AE51">
        <f>'IDT-1'!F51</f>
        <v>0</v>
      </c>
      <c r="AF51" s="24"/>
      <c r="AG51">
        <f t="shared" si="2"/>
        <v>1297.2312739878214</v>
      </c>
      <c r="AI51" s="34">
        <f>PXIL!J51</f>
        <v>0</v>
      </c>
      <c r="AJ51" s="34">
        <f>PXIL!P51</f>
        <v>0</v>
      </c>
      <c r="AK51" s="34">
        <f>RTM_IEX!J51</f>
        <v>29.02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7.8234000000000004</v>
      </c>
      <c r="E52">
        <f>GT_NG!T52</f>
        <v>18.009647018923005</v>
      </c>
      <c r="F52">
        <f>GT_Spot!T52</f>
        <v>0</v>
      </c>
      <c r="G52">
        <f>PPCL_NG!T52</f>
        <v>30.16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609.62162125463203</v>
      </c>
      <c r="P52" s="36">
        <v>19.648653740750888</v>
      </c>
      <c r="Q52" s="36">
        <v>7.7376467011249623</v>
      </c>
      <c r="R52" s="38">
        <v>21.9</v>
      </c>
      <c r="S52" s="38">
        <v>0</v>
      </c>
      <c r="T52" s="37">
        <f>SUMPRODUCT(LTA!J52:AN52,LTA!J$101:AN$101,LTA!J$105:AN$105)</f>
        <v>110.56</v>
      </c>
      <c r="U52" s="37">
        <f>SUMPRODUCT(LTA!J52:AN52,LTA!J$102:AN$102,LTA!J$105:AN$105)</f>
        <v>383.17962199999994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13.2</v>
      </c>
      <c r="AB52" s="75">
        <f>-STOA!P52</f>
        <v>0</v>
      </c>
      <c r="AC52">
        <f t="shared" si="0"/>
        <v>10.998208962009619</v>
      </c>
      <c r="AD52">
        <f t="shared" si="1"/>
        <v>1298.3123817534213</v>
      </c>
      <c r="AE52">
        <f>'IDT-1'!F52</f>
        <v>0</v>
      </c>
      <c r="AF52" s="24"/>
      <c r="AG52">
        <f t="shared" si="2"/>
        <v>1298.3123817534213</v>
      </c>
      <c r="AI52" s="34">
        <f>PXIL!J52</f>
        <v>0</v>
      </c>
      <c r="AJ52" s="34">
        <f>PXIL!P52</f>
        <v>0</v>
      </c>
      <c r="AK52" s="34">
        <f>RTM_IEX!J52</f>
        <v>29.02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7.8234000000000004</v>
      </c>
      <c r="E53">
        <f>GT_NG!T53</f>
        <v>18.009647018923005</v>
      </c>
      <c r="F53">
        <f>GT_Spot!T53</f>
        <v>0</v>
      </c>
      <c r="G53">
        <f>PPCL_NG!T53</f>
        <v>30.16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609.89024969102968</v>
      </c>
      <c r="P53" s="36">
        <v>19.34</v>
      </c>
      <c r="Q53" s="36">
        <v>7.7376467011249623</v>
      </c>
      <c r="R53" s="38">
        <v>21.9</v>
      </c>
      <c r="S53" s="38">
        <v>0</v>
      </c>
      <c r="T53" s="37">
        <f>SUMPRODUCT(LTA!J53:AN53,LTA!J$101:AN$101,LTA!J$105:AN$105)</f>
        <v>110.56</v>
      </c>
      <c r="U53" s="37">
        <f>SUMPRODUCT(LTA!J53:AN53,LTA!J$102:AN$102,LTA!J$105:AN$105)</f>
        <v>383.98898299999996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13.2</v>
      </c>
      <c r="AB53" s="75">
        <f>-STOA!P53</f>
        <v>0</v>
      </c>
      <c r="AC53">
        <f t="shared" si="0"/>
        <v>11.167127381853051</v>
      </c>
      <c r="AD53">
        <f t="shared" si="1"/>
        <v>1318.2527990292244</v>
      </c>
      <c r="AE53">
        <f>'IDT-1'!F53</f>
        <v>0</v>
      </c>
      <c r="AF53" s="24"/>
      <c r="AG53">
        <f t="shared" si="2"/>
        <v>1318.2527990292244</v>
      </c>
      <c r="AI53" s="34">
        <f>PXIL!J53</f>
        <v>0</v>
      </c>
      <c r="AJ53" s="34">
        <f>PXIL!P53</f>
        <v>0</v>
      </c>
      <c r="AK53" s="34">
        <f>RTM_IEX!J53</f>
        <v>48.36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7.8234000000000004</v>
      </c>
      <c r="E54">
        <f>GT_NG!T54</f>
        <v>18.009647018923005</v>
      </c>
      <c r="F54">
        <f>GT_Spot!T54</f>
        <v>0</v>
      </c>
      <c r="G54">
        <f>PPCL_NG!T54</f>
        <v>30.16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609.71543240808444</v>
      </c>
      <c r="P54" s="36">
        <v>19.34</v>
      </c>
      <c r="Q54" s="36">
        <v>7.7376467011249623</v>
      </c>
      <c r="R54" s="38">
        <v>21.9</v>
      </c>
      <c r="S54" s="38">
        <v>0</v>
      </c>
      <c r="T54" s="37">
        <f>SUMPRODUCT(LTA!J54:AN54,LTA!J$101:AN$101,LTA!J$105:AN$105)</f>
        <v>110.56</v>
      </c>
      <c r="U54" s="37">
        <f>SUMPRODUCT(LTA!J54:AN54,LTA!J$102:AN$102,LTA!J$105:AN$105)</f>
        <v>382.43096799999995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13.2</v>
      </c>
      <c r="AB54" s="75">
        <f>-STOA!P54</f>
        <v>0</v>
      </c>
      <c r="AC54">
        <f t="shared" si="0"/>
        <v>11.111915590676311</v>
      </c>
      <c r="AD54">
        <f t="shared" si="1"/>
        <v>1311.735178537456</v>
      </c>
      <c r="AE54">
        <f>'IDT-1'!F54</f>
        <v>0</v>
      </c>
      <c r="AF54" s="24"/>
      <c r="AG54">
        <f t="shared" si="2"/>
        <v>1311.735178537456</v>
      </c>
      <c r="AI54" s="34">
        <f>PXIL!J54</f>
        <v>0</v>
      </c>
      <c r="AJ54" s="34">
        <f>PXIL!P54</f>
        <v>0</v>
      </c>
      <c r="AK54" s="34">
        <f>RTM_IEX!J54</f>
        <v>43.52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7.8234000000000004</v>
      </c>
      <c r="E55">
        <f>GT_NG!T55</f>
        <v>18.010732041830963</v>
      </c>
      <c r="F55">
        <f>GT_Spot!T55</f>
        <v>0</v>
      </c>
      <c r="G55">
        <f>PPCL_NG!T55</f>
        <v>30.16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607.37505024856523</v>
      </c>
      <c r="P55" s="36">
        <v>19.34</v>
      </c>
      <c r="Q55" s="36">
        <v>7.7376467011249623</v>
      </c>
      <c r="R55" s="38">
        <v>21.9</v>
      </c>
      <c r="S55" s="38">
        <v>0</v>
      </c>
      <c r="T55" s="37">
        <f>SUMPRODUCT(LTA!J55:AN55,LTA!J$101:AN$101,LTA!J$105:AN$105)</f>
        <v>110.56</v>
      </c>
      <c r="U55" s="37">
        <f>SUMPRODUCT(LTA!J55:AN55,LTA!J$102:AN$102,LTA!J$105:AN$105)</f>
        <v>382.01942399999996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13.2</v>
      </c>
      <c r="AB55" s="75">
        <f>-STOA!P55</f>
        <v>0</v>
      </c>
      <c r="AC55">
        <f t="shared" si="0"/>
        <v>11.146798411373229</v>
      </c>
      <c r="AD55">
        <f t="shared" si="1"/>
        <v>1215.4294545801479</v>
      </c>
      <c r="AE55">
        <f>'IDT-1'!F55</f>
        <v>0</v>
      </c>
      <c r="AF55" s="24"/>
      <c r="AG55">
        <f t="shared" si="2"/>
        <v>1215.4294545801479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7.8234000000000004</v>
      </c>
      <c r="E56">
        <f>GT_NG!T56</f>
        <v>18.010732041830963</v>
      </c>
      <c r="F56">
        <f>GT_Spot!T56</f>
        <v>0</v>
      </c>
      <c r="G56">
        <f>PPCL_NG!T56</f>
        <v>30.16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607.88301235756524</v>
      </c>
      <c r="P56" s="36">
        <v>19.34</v>
      </c>
      <c r="Q56" s="36">
        <v>7.7376467011249623</v>
      </c>
      <c r="R56" s="38">
        <v>21.400000000000002</v>
      </c>
      <c r="S56" s="38">
        <v>0</v>
      </c>
      <c r="T56" s="37">
        <f>SUMPRODUCT(LTA!J56:AN56,LTA!J$101:AN$101,LTA!J$105:AN$105)</f>
        <v>110.56</v>
      </c>
      <c r="U56" s="37">
        <f>SUMPRODUCT(LTA!J56:AN56,LTA!J$102:AN$102,LTA!J$105:AN$105)</f>
        <v>379.41013099999998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13.2</v>
      </c>
      <c r="AB56" s="75">
        <f>-STOA!P56</f>
        <v>0</v>
      </c>
      <c r="AC56">
        <f t="shared" si="0"/>
        <v>11.20965880913772</v>
      </c>
      <c r="AD56">
        <f t="shared" si="1"/>
        <v>1202.7652632913835</v>
      </c>
      <c r="AE56">
        <f>'IDT-1'!F56</f>
        <v>0</v>
      </c>
      <c r="AF56" s="24"/>
      <c r="AG56">
        <f t="shared" si="2"/>
        <v>1202.7652632913835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-60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7.8234000000000004</v>
      </c>
      <c r="E57">
        <f>GT_NG!T57</f>
        <v>18.010732041830963</v>
      </c>
      <c r="F57">
        <f>GT_Spot!T57</f>
        <v>0</v>
      </c>
      <c r="G57">
        <f>PPCL_NG!T57</f>
        <v>30.16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605.68301839015373</v>
      </c>
      <c r="P57" s="36">
        <v>19</v>
      </c>
      <c r="Q57" s="36">
        <v>7.54</v>
      </c>
      <c r="R57" s="38">
        <v>21.400000000000002</v>
      </c>
      <c r="S57" s="38">
        <v>0</v>
      </c>
      <c r="T57" s="37">
        <f>SUMPRODUCT(LTA!J57:AN57,LTA!J$101:AN$101,LTA!J$105:AN$105)</f>
        <v>110.56</v>
      </c>
      <c r="U57" s="37">
        <f>SUMPRODUCT(LTA!J57:AN57,LTA!J$102:AN$102,LTA!J$105:AN$105)</f>
        <v>369.37735399999997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13.2</v>
      </c>
      <c r="AB57" s="75">
        <f>-STOA!P57</f>
        <v>0</v>
      </c>
      <c r="AC57">
        <f t="shared" si="0"/>
        <v>10.594117837228669</v>
      </c>
      <c r="AD57">
        <f t="shared" si="1"/>
        <v>1250.6103865947559</v>
      </c>
      <c r="AE57">
        <f>'IDT-1'!F57</f>
        <v>0</v>
      </c>
      <c r="AF57" s="24"/>
      <c r="AG57">
        <f t="shared" si="2"/>
        <v>1250.6103865947559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7.8234000000000004</v>
      </c>
      <c r="E58">
        <f>GT_NG!T58</f>
        <v>18.010732041830963</v>
      </c>
      <c r="F58">
        <f>GT_Spot!T58</f>
        <v>0</v>
      </c>
      <c r="G58">
        <f>PPCL_NG!T58</f>
        <v>30.16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603.76265757108729</v>
      </c>
      <c r="P58" s="36">
        <v>19</v>
      </c>
      <c r="Q58" s="36">
        <v>7.54</v>
      </c>
      <c r="R58" s="38">
        <v>21.9</v>
      </c>
      <c r="S58" s="38">
        <v>0</v>
      </c>
      <c r="T58" s="37">
        <f>SUMPRODUCT(LTA!J58:AN58,LTA!J$101:AN$101,LTA!J$105:AN$105)</f>
        <v>110.27</v>
      </c>
      <c r="U58" s="37">
        <f>SUMPRODUCT(LTA!J58:AN58,LTA!J$102:AN$102,LTA!J$105:AN$105)</f>
        <v>404.91362699999991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13.2</v>
      </c>
      <c r="AB58" s="75">
        <f>-STOA!P58</f>
        <v>0</v>
      </c>
      <c r="AC58">
        <f t="shared" si="0"/>
        <v>10.878255499548512</v>
      </c>
      <c r="AD58">
        <f t="shared" si="1"/>
        <v>1284.1521611133696</v>
      </c>
      <c r="AE58">
        <f>'IDT-1'!F58</f>
        <v>0</v>
      </c>
      <c r="AF58" s="24"/>
      <c r="AG58">
        <f t="shared" si="2"/>
        <v>1284.1521611133696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7.8234000000000004</v>
      </c>
      <c r="E59">
        <f>GT_NG!T59</f>
        <v>18.010732041830963</v>
      </c>
      <c r="F59">
        <f>GT_Spot!T59</f>
        <v>0</v>
      </c>
      <c r="G59">
        <f>PPCL_NG!T59</f>
        <v>30.16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608.36918197711464</v>
      </c>
      <c r="P59" s="36">
        <v>19.34</v>
      </c>
      <c r="Q59" s="36">
        <v>7.7376467011249623</v>
      </c>
      <c r="R59" s="38">
        <v>21.9</v>
      </c>
      <c r="S59" s="38">
        <v>0</v>
      </c>
      <c r="T59" s="37">
        <f>SUMPRODUCT(LTA!J59:AN59,LTA!J$101:AN$101,LTA!J$105:AN$105)</f>
        <v>109.01</v>
      </c>
      <c r="U59" s="37">
        <f>SUMPRODUCT(LTA!J59:AN59,LTA!J$102:AN$102,LTA!J$105:AN$105)</f>
        <v>440.81065899999999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13.2</v>
      </c>
      <c r="AB59" s="75">
        <f>-STOA!P59</f>
        <v>0</v>
      </c>
      <c r="AC59">
        <f t="shared" si="0"/>
        <v>11.374873605648592</v>
      </c>
      <c r="AD59">
        <f t="shared" si="1"/>
        <v>1342.7767461144217</v>
      </c>
      <c r="AE59">
        <f>'IDT-1'!F59</f>
        <v>0</v>
      </c>
      <c r="AF59" s="24"/>
      <c r="AG59">
        <f t="shared" si="2"/>
        <v>1342.7767461144217</v>
      </c>
      <c r="AI59" s="34">
        <f>PXIL!J59</f>
        <v>0</v>
      </c>
      <c r="AJ59" s="34">
        <f>PXIL!P59</f>
        <v>0</v>
      </c>
      <c r="AK59" s="34">
        <f>RTM_IEX!J59</f>
        <v>19.34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7.8234000000000004</v>
      </c>
      <c r="E60">
        <f>GT_NG!T60</f>
        <v>18.010732041830963</v>
      </c>
      <c r="F60">
        <f>GT_Spot!T60</f>
        <v>0</v>
      </c>
      <c r="G60">
        <f>PPCL_NG!T60</f>
        <v>30.16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608.36918197711464</v>
      </c>
      <c r="P60" s="36">
        <v>19.34</v>
      </c>
      <c r="Q60" s="36">
        <v>7.7376467011249623</v>
      </c>
      <c r="R60" s="38">
        <v>21.9</v>
      </c>
      <c r="S60" s="38">
        <v>0</v>
      </c>
      <c r="T60" s="37">
        <f>SUMPRODUCT(LTA!J60:AN60,LTA!J$101:AN$101,LTA!J$105:AN$105)</f>
        <v>108.48</v>
      </c>
      <c r="U60" s="37">
        <f>SUMPRODUCT(LTA!J60:AN60,LTA!J$102:AN$102,LTA!J$105:AN$105)</f>
        <v>478.44160599999998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13.2</v>
      </c>
      <c r="AB60" s="75">
        <f>-STOA!P60</f>
        <v>0</v>
      </c>
      <c r="AC60">
        <f t="shared" si="0"/>
        <v>11.686521560448593</v>
      </c>
      <c r="AD60">
        <f t="shared" si="1"/>
        <v>1379.5660451596218</v>
      </c>
      <c r="AE60">
        <f>'IDT-1'!F60</f>
        <v>0</v>
      </c>
      <c r="AF60" s="24"/>
      <c r="AG60">
        <f t="shared" si="2"/>
        <v>1379.5660451596218</v>
      </c>
      <c r="AI60" s="34">
        <f>PXIL!J60</f>
        <v>0</v>
      </c>
      <c r="AJ60" s="34">
        <f>PXIL!P60</f>
        <v>0</v>
      </c>
      <c r="AK60" s="34">
        <f>RTM_IEX!J60</f>
        <v>19.34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7.8234000000000004</v>
      </c>
      <c r="E61">
        <f>GT_NG!T61</f>
        <v>18.010732041830963</v>
      </c>
      <c r="F61">
        <f>GT_Spot!T61</f>
        <v>0</v>
      </c>
      <c r="G61">
        <f>PPCL_NG!T61</f>
        <v>30.16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620.49173098034635</v>
      </c>
      <c r="P61" s="36">
        <v>19.34</v>
      </c>
      <c r="Q61" s="36">
        <v>7.7376467011249623</v>
      </c>
      <c r="R61" s="38">
        <v>21.9</v>
      </c>
      <c r="S61" s="38">
        <v>0</v>
      </c>
      <c r="T61" s="37">
        <f>SUMPRODUCT(LTA!J61:AN61,LTA!J$101:AN$101,LTA!J$105:AN$105)</f>
        <v>106.59</v>
      </c>
      <c r="U61" s="37">
        <f>SUMPRODUCT(LTA!J61:AN61,LTA!J$102:AN$102,LTA!J$105:AN$105)</f>
        <v>474.30317899999994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13.2</v>
      </c>
      <c r="AB61" s="75">
        <f>-STOA!P61</f>
        <v>0</v>
      </c>
      <c r="AC61">
        <f t="shared" si="0"/>
        <v>12.143852185275737</v>
      </c>
      <c r="AD61">
        <f t="shared" si="1"/>
        <v>1433.5528365380264</v>
      </c>
      <c r="AE61">
        <f>'IDT-1'!F61</f>
        <v>0</v>
      </c>
      <c r="AF61" s="24"/>
      <c r="AG61">
        <f t="shared" si="2"/>
        <v>1433.5528365380264</v>
      </c>
      <c r="AI61" s="34">
        <f>PXIL!J61</f>
        <v>0</v>
      </c>
      <c r="AJ61" s="34">
        <f>PXIL!P61</f>
        <v>0</v>
      </c>
      <c r="AK61" s="34">
        <f>RTM_IEX!J61</f>
        <v>67.69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7.8234000000000004</v>
      </c>
      <c r="E62">
        <f>GT_NG!T62</f>
        <v>18.010732041830963</v>
      </c>
      <c r="F62">
        <f>GT_Spot!T62</f>
        <v>0</v>
      </c>
      <c r="G62">
        <f>PPCL_NG!T62</f>
        <v>30.16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621.11830723370963</v>
      </c>
      <c r="P62" s="36">
        <v>19.34</v>
      </c>
      <c r="Q62" s="36">
        <v>7.7376467011249623</v>
      </c>
      <c r="R62" s="38">
        <v>21.9</v>
      </c>
      <c r="S62" s="38">
        <v>0</v>
      </c>
      <c r="T62" s="37">
        <f>SUMPRODUCT(LTA!J62:AN62,LTA!J$101:AN$101,LTA!J$105:AN$105)</f>
        <v>102.94</v>
      </c>
      <c r="U62" s="37">
        <f>SUMPRODUCT(LTA!J62:AN62,LTA!J$102:AN$102,LTA!J$105:AN$105)</f>
        <v>469.96031799999997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13.2</v>
      </c>
      <c r="AB62" s="75">
        <f>-STOA!P62</f>
        <v>0</v>
      </c>
      <c r="AC62">
        <f t="shared" si="0"/>
        <v>12.32574339340399</v>
      </c>
      <c r="AD62">
        <f t="shared" si="1"/>
        <v>1455.0246605832615</v>
      </c>
      <c r="AE62">
        <f>'IDT-1'!F62</f>
        <v>0</v>
      </c>
      <c r="AF62" s="24"/>
      <c r="AG62">
        <f t="shared" si="2"/>
        <v>1455.0246605832615</v>
      </c>
      <c r="AI62" s="34">
        <f>PXIL!J62</f>
        <v>0</v>
      </c>
      <c r="AJ62" s="34">
        <f>PXIL!P62</f>
        <v>0</v>
      </c>
      <c r="AK62" s="34">
        <f>RTM_IEX!J62</f>
        <v>96.71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7.8234000000000004</v>
      </c>
      <c r="E63">
        <f>GT_NG!T63</f>
        <v>9.9889195327709253</v>
      </c>
      <c r="F63">
        <f>GT_Spot!T63</f>
        <v>0</v>
      </c>
      <c r="G63">
        <f>PPCL_NG!T63</f>
        <v>30.16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626.14118976750581</v>
      </c>
      <c r="P63" s="36">
        <v>19.34</v>
      </c>
      <c r="Q63" s="36">
        <v>7.7376467011249623</v>
      </c>
      <c r="R63" s="38">
        <v>21.9</v>
      </c>
      <c r="S63" s="38">
        <v>0</v>
      </c>
      <c r="T63" s="37">
        <f>SUMPRODUCT(LTA!J63:AN63,LTA!J$101:AN$101,LTA!J$105:AN$105)</f>
        <v>97.42</v>
      </c>
      <c r="U63" s="37">
        <f>SUMPRODUCT(LTA!J63:AN63,LTA!J$102:AN$102,LTA!J$105:AN$105)</f>
        <v>460.345462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58.370000000000005</v>
      </c>
      <c r="AB63" s="75">
        <f>-STOA!P63</f>
        <v>0</v>
      </c>
      <c r="AC63">
        <f t="shared" si="0"/>
        <v>12.065479591211773</v>
      </c>
      <c r="AD63">
        <f t="shared" si="1"/>
        <v>1424.3011384101899</v>
      </c>
      <c r="AE63">
        <f>'IDT-1'!F63</f>
        <v>0</v>
      </c>
      <c r="AF63" s="24"/>
      <c r="AG63">
        <f t="shared" si="2"/>
        <v>1424.3011384101899</v>
      </c>
      <c r="AI63" s="34">
        <f>PXIL!J63</f>
        <v>0</v>
      </c>
      <c r="AJ63" s="34">
        <f>PXIL!P63</f>
        <v>0</v>
      </c>
      <c r="AK63" s="34">
        <f>RTM_IEX!J63</f>
        <v>38.69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7.8234000000000004</v>
      </c>
      <c r="E64">
        <f>GT_NG!T64</f>
        <v>18.090690896622664</v>
      </c>
      <c r="F64">
        <f>GT_Spot!T64</f>
        <v>0</v>
      </c>
      <c r="G64">
        <f>PPCL_NG!T64</f>
        <v>30.16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625.45193216617872</v>
      </c>
      <c r="P64" s="36">
        <v>19.34</v>
      </c>
      <c r="Q64" s="36">
        <v>7.7376467011249623</v>
      </c>
      <c r="R64" s="38">
        <v>22.2</v>
      </c>
      <c r="S64" s="38">
        <v>0</v>
      </c>
      <c r="T64" s="37">
        <f>SUMPRODUCT(LTA!J64:AN64,LTA!J$101:AN$101,LTA!J$105:AN$105)</f>
        <v>91.74</v>
      </c>
      <c r="U64" s="37">
        <f>SUMPRODUCT(LTA!J64:AN64,LTA!J$102:AN$102,LTA!J$105:AN$105)</f>
        <v>456.54158899999999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58.370000000000005</v>
      </c>
      <c r="AB64" s="75">
        <f>-STOA!P64</f>
        <v>0</v>
      </c>
      <c r="AC64">
        <f t="shared" si="0"/>
        <v>12.05060017361698</v>
      </c>
      <c r="AD64">
        <f t="shared" si="1"/>
        <v>1422.5446585903094</v>
      </c>
      <c r="AE64">
        <f>'IDT-1'!F64</f>
        <v>0</v>
      </c>
      <c r="AF64" s="24"/>
      <c r="AG64">
        <f t="shared" si="2"/>
        <v>1422.5446585903094</v>
      </c>
      <c r="AI64" s="34">
        <f>PXIL!J64</f>
        <v>0</v>
      </c>
      <c r="AJ64" s="34">
        <f>PXIL!P64</f>
        <v>0</v>
      </c>
      <c r="AK64" s="34">
        <f>RTM_IEX!J64</f>
        <v>38.69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7.8234000000000004</v>
      </c>
      <c r="E65">
        <f>GT_NG!T65</f>
        <v>18.090690896622664</v>
      </c>
      <c r="F65">
        <f>GT_Spot!T65</f>
        <v>0</v>
      </c>
      <c r="G65">
        <f>PPCL_NG!T65</f>
        <v>30.16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626.02514985194114</v>
      </c>
      <c r="P65" s="36">
        <v>19.34</v>
      </c>
      <c r="Q65" s="36">
        <v>7.7376467011249623</v>
      </c>
      <c r="R65" s="38">
        <v>22.2</v>
      </c>
      <c r="S65" s="38">
        <v>0</v>
      </c>
      <c r="T65" s="37">
        <f>SUMPRODUCT(LTA!J65:AN65,LTA!J$101:AN$101,LTA!J$105:AN$105)</f>
        <v>84.960000000000008</v>
      </c>
      <c r="U65" s="37">
        <f>SUMPRODUCT(LTA!J65:AN65,LTA!J$102:AN$102,LTA!J$105:AN$105)</f>
        <v>451.66149799999999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58.370000000000005</v>
      </c>
      <c r="AB65" s="75">
        <f>-STOA!P65</f>
        <v>0</v>
      </c>
      <c r="AC65">
        <f t="shared" si="0"/>
        <v>11.916814437777385</v>
      </c>
      <c r="AD65">
        <f t="shared" si="1"/>
        <v>1406.7515710119112</v>
      </c>
      <c r="AE65">
        <f>'IDT-1'!F65</f>
        <v>0</v>
      </c>
      <c r="AF65" s="24"/>
      <c r="AG65">
        <f t="shared" si="2"/>
        <v>1406.7515710119112</v>
      </c>
      <c r="AI65" s="34">
        <f>PXIL!J65</f>
        <v>0</v>
      </c>
      <c r="AJ65" s="34">
        <f>PXIL!P65</f>
        <v>0</v>
      </c>
      <c r="AK65" s="34">
        <f>RTM_IEX!J65</f>
        <v>33.85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7.8234000000000004</v>
      </c>
      <c r="E66">
        <f>GT_NG!T66</f>
        <v>18.090690896622664</v>
      </c>
      <c r="F66">
        <f>GT_Spot!T66</f>
        <v>0</v>
      </c>
      <c r="G66">
        <f>PPCL_NG!T66</f>
        <v>30.16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631.11468929751607</v>
      </c>
      <c r="P66" s="36">
        <v>71.875437059607691</v>
      </c>
      <c r="Q66" s="36">
        <v>7.7376467011249623</v>
      </c>
      <c r="R66" s="38">
        <v>22.2</v>
      </c>
      <c r="S66" s="38">
        <v>0</v>
      </c>
      <c r="T66" s="37">
        <f>SUMPRODUCT(LTA!J66:AN66,LTA!J$101:AN$101,LTA!J$105:AN$105)</f>
        <v>77.789999999999992</v>
      </c>
      <c r="U66" s="37">
        <f>SUMPRODUCT(LTA!J66:AN66,LTA!J$102:AN$102,LTA!J$105:AN$105)</f>
        <v>445.49404400000003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58.370000000000005</v>
      </c>
      <c r="AB66" s="75">
        <f>-STOA!P66</f>
        <v>0</v>
      </c>
      <c r="AC66">
        <f t="shared" si="0"/>
        <v>12.004489626820918</v>
      </c>
      <c r="AD66">
        <f t="shared" si="1"/>
        <v>1417.1014183280504</v>
      </c>
      <c r="AE66">
        <f>'IDT-1'!F66</f>
        <v>0</v>
      </c>
      <c r="AF66" s="24"/>
      <c r="AG66">
        <f t="shared" si="2"/>
        <v>1417.1014183280504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7.8234000000000004</v>
      </c>
      <c r="E67">
        <f>GT_NG!T67</f>
        <v>9.9889195327709253</v>
      </c>
      <c r="F67">
        <f>GT_Spot!T67</f>
        <v>0</v>
      </c>
      <c r="G67">
        <f>PPCL_NG!T67</f>
        <v>18.368066519313757</v>
      </c>
      <c r="H67">
        <f>PPCL_Spot!T67</f>
        <v>0</v>
      </c>
      <c r="I67">
        <f>Bawana_NG!T67</f>
        <v>58.45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631.01415105179501</v>
      </c>
      <c r="P67" s="36">
        <v>75.385436993100114</v>
      </c>
      <c r="Q67" s="36">
        <v>7.7376467011249623</v>
      </c>
      <c r="R67" s="38">
        <v>22.2</v>
      </c>
      <c r="S67" s="38">
        <v>0</v>
      </c>
      <c r="T67" s="37">
        <f>SUMPRODUCT(LTA!J67:AN67,LTA!J$101:AN$101,LTA!J$105:AN$105)</f>
        <v>68.539999999999992</v>
      </c>
      <c r="U67" s="37">
        <f>SUMPRODUCT(LTA!J67:AN67,LTA!J$102:AN$102,LTA!J$105:AN$105)</f>
        <v>433.38086499999997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58.370000000000005</v>
      </c>
      <c r="AB67" s="75">
        <f>-STOA!P67</f>
        <v>0</v>
      </c>
      <c r="AC67">
        <f t="shared" si="0"/>
        <v>11.686571280704078</v>
      </c>
      <c r="AD67">
        <f t="shared" si="1"/>
        <v>1379.5719145174005</v>
      </c>
      <c r="AE67">
        <f>'IDT-1'!F67</f>
        <v>0</v>
      </c>
      <c r="AF67" s="24"/>
      <c r="AG67">
        <f t="shared" si="2"/>
        <v>1379.5719145174005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7.8234000000000004</v>
      </c>
      <c r="E68">
        <f>GT_NG!T68</f>
        <v>9.9889195327709253</v>
      </c>
      <c r="F68">
        <f>GT_Spot!T68</f>
        <v>0</v>
      </c>
      <c r="G68">
        <f>PPCL_NG!T68</f>
        <v>18.368066519313757</v>
      </c>
      <c r="H68">
        <f>PPCL_Spot!T68</f>
        <v>0</v>
      </c>
      <c r="I68">
        <f>Bawana_NG!T68</f>
        <v>58.45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631.012682541971</v>
      </c>
      <c r="P68" s="36">
        <v>75.38</v>
      </c>
      <c r="Q68" s="36">
        <v>7.7376467011249623</v>
      </c>
      <c r="R68" s="38">
        <v>23.2</v>
      </c>
      <c r="S68" s="38">
        <v>0</v>
      </c>
      <c r="T68" s="37">
        <f>SUMPRODUCT(LTA!J68:AN68,LTA!J$101:AN$101,LTA!J$105:AN$105)</f>
        <v>60.72</v>
      </c>
      <c r="U68" s="37">
        <f>SUMPRODUCT(LTA!J68:AN68,LTA!J$102:AN$102,LTA!J$105:AN$105)</f>
        <v>426.20893799999999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67.36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11.644497087679516</v>
      </c>
      <c r="AD68">
        <f t="shared" ref="AD68:AD98" si="4">SUM(B68:AB68,AI68:AV68)-AC68</f>
        <v>1374.6051562075011</v>
      </c>
      <c r="AE68">
        <f>'IDT-1'!F68</f>
        <v>0</v>
      </c>
      <c r="AF68" s="24"/>
      <c r="AG68">
        <f t="shared" ref="AG68:AG98" si="5">SUM(AD68:AF68)</f>
        <v>1374.6051562075011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7.8234000000000004</v>
      </c>
      <c r="E69">
        <f>GT_NG!T69</f>
        <v>18.090690896622664</v>
      </c>
      <c r="F69">
        <f>GT_Spot!T69</f>
        <v>0</v>
      </c>
      <c r="G69">
        <f>PPCL_NG!T69</f>
        <v>18.368066519313757</v>
      </c>
      <c r="H69">
        <f>PPCL_Spot!T69</f>
        <v>0</v>
      </c>
      <c r="I69">
        <f>Bawana_NG!T69</f>
        <v>58.45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629.20741965282275</v>
      </c>
      <c r="P69" s="36">
        <v>75.73329140832594</v>
      </c>
      <c r="Q69" s="36">
        <v>7.7376467011249623</v>
      </c>
      <c r="R69" s="38">
        <v>23.2</v>
      </c>
      <c r="S69" s="38">
        <v>0</v>
      </c>
      <c r="T69" s="37">
        <f>SUMPRODUCT(LTA!J69:AN69,LTA!J$101:AN$101,LTA!J$105:AN$105)</f>
        <v>52.53</v>
      </c>
      <c r="U69" s="37">
        <f>SUMPRODUCT(LTA!J69:AN69,LTA!J$102:AN$102,LTA!J$105:AN$105)</f>
        <v>417.96888899999993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114.64999999999999</v>
      </c>
      <c r="AB69" s="75">
        <f>-STOA!P69</f>
        <v>0</v>
      </c>
      <c r="AC69">
        <f t="shared" si="3"/>
        <v>12.298425304092529</v>
      </c>
      <c r="AD69">
        <f t="shared" si="4"/>
        <v>1371.4609788741177</v>
      </c>
      <c r="AE69">
        <f>'IDT-1'!F69</f>
        <v>0</v>
      </c>
      <c r="AF69" s="24"/>
      <c r="AG69">
        <f t="shared" si="5"/>
        <v>1371.4609788741177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7.8234000000000004</v>
      </c>
      <c r="E70">
        <f>GT_NG!T70</f>
        <v>18.090690896622664</v>
      </c>
      <c r="F70">
        <f>GT_Spot!T70</f>
        <v>0</v>
      </c>
      <c r="G70">
        <f>PPCL_NG!T70</f>
        <v>18.368066519313757</v>
      </c>
      <c r="H70">
        <f>PPCL_Spot!T70</f>
        <v>0</v>
      </c>
      <c r="I70">
        <f>Bawana_NG!T70</f>
        <v>58.45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636.46387854637237</v>
      </c>
      <c r="P70" s="36">
        <v>75.73329140832594</v>
      </c>
      <c r="Q70" s="36">
        <v>7.7376467011249623</v>
      </c>
      <c r="R70" s="38">
        <v>23.2</v>
      </c>
      <c r="S70" s="38">
        <v>0</v>
      </c>
      <c r="T70" s="37">
        <f>SUMPRODUCT(LTA!J70:AN70,LTA!J$101:AN$101,LTA!J$105:AN$105)</f>
        <v>45.34</v>
      </c>
      <c r="U70" s="37">
        <f>SUMPRODUCT(LTA!J70:AN70,LTA!J$102:AN$102,LTA!J$105:AN$105)</f>
        <v>410.689638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114.64999999999999</v>
      </c>
      <c r="AB70" s="75">
        <f>-STOA!P70</f>
        <v>0</v>
      </c>
      <c r="AC70">
        <f t="shared" si="3"/>
        <v>12.237837850398346</v>
      </c>
      <c r="AD70">
        <f t="shared" si="4"/>
        <v>1364.3087742213615</v>
      </c>
      <c r="AE70">
        <f>'IDT-1'!F70</f>
        <v>0</v>
      </c>
      <c r="AF70" s="24"/>
      <c r="AG70">
        <f t="shared" si="5"/>
        <v>1364.3087742213615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7.8234000000000004</v>
      </c>
      <c r="E71">
        <f>GT_NG!T71</f>
        <v>18.010732041830963</v>
      </c>
      <c r="F71">
        <f>GT_Spot!T71</f>
        <v>0</v>
      </c>
      <c r="G71">
        <f>PPCL_NG!T71</f>
        <v>18.368066519313757</v>
      </c>
      <c r="H71">
        <f>PPCL_Spot!T71</f>
        <v>0</v>
      </c>
      <c r="I71">
        <f>Bawana_NG!T71</f>
        <v>57.089999999999996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641.39577142344285</v>
      </c>
      <c r="P71" s="36">
        <v>75.387108392144839</v>
      </c>
      <c r="Q71" s="36">
        <v>7.7376467011249623</v>
      </c>
      <c r="R71" s="38">
        <v>22.092568903360856</v>
      </c>
      <c r="S71" s="38">
        <v>0</v>
      </c>
      <c r="T71" s="37">
        <f>SUMPRODUCT(LTA!J71:AN71,LTA!J$101:AN$101,LTA!J$105:AN$105)</f>
        <v>35.61</v>
      </c>
      <c r="U71" s="37">
        <f>SUMPRODUCT(LTA!J71:AN71,LTA!J$102:AN$102,LTA!J$105:AN$105)</f>
        <v>405.181399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122.28</v>
      </c>
      <c r="AB71" s="75">
        <f>-STOA!P71</f>
        <v>0</v>
      </c>
      <c r="AC71">
        <f t="shared" si="3"/>
        <v>12.23340631866224</v>
      </c>
      <c r="AD71">
        <f t="shared" si="4"/>
        <v>1353.7432866625559</v>
      </c>
      <c r="AE71">
        <f>'IDT-1'!F71</f>
        <v>0</v>
      </c>
      <c r="AF71" s="24"/>
      <c r="AG71">
        <f t="shared" si="5"/>
        <v>1353.7432866625559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7.8234000000000004</v>
      </c>
      <c r="E72">
        <f>GT_NG!T72</f>
        <v>18.010732041830963</v>
      </c>
      <c r="F72">
        <f>GT_Spot!T72</f>
        <v>0</v>
      </c>
      <c r="G72">
        <f>PPCL_NG!T72</f>
        <v>18.368066519313757</v>
      </c>
      <c r="H72">
        <f>PPCL_Spot!T72</f>
        <v>0</v>
      </c>
      <c r="I72">
        <f>Bawana_NG!T72</f>
        <v>57.089999999999996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719.14429322994522</v>
      </c>
      <c r="P72" s="36">
        <v>75.387108392144839</v>
      </c>
      <c r="Q72" s="36">
        <v>7.7386349206349205</v>
      </c>
      <c r="R72" s="38">
        <v>16.43</v>
      </c>
      <c r="S72" s="38">
        <v>0</v>
      </c>
      <c r="T72" s="37">
        <f>SUMPRODUCT(LTA!J72:AN72,LTA!J$101:AN$101,LTA!J$105:AN$105)</f>
        <v>26.61</v>
      </c>
      <c r="U72" s="37">
        <f>SUMPRODUCT(LTA!J72:AN72,LTA!J$102:AN$102,LTA!J$105:AN$105)</f>
        <v>400.12607600000001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148.57999999999998</v>
      </c>
      <c r="AB72" s="75">
        <f>-STOA!P72</f>
        <v>0</v>
      </c>
      <c r="AC72">
        <f t="shared" si="3"/>
        <v>13.788907683381419</v>
      </c>
      <c r="AD72">
        <f t="shared" si="4"/>
        <v>1336.5194034204881</v>
      </c>
      <c r="AE72">
        <f>'IDT-1'!F72</f>
        <v>0</v>
      </c>
      <c r="AF72" s="24"/>
      <c r="AG72">
        <f t="shared" si="5"/>
        <v>1336.5194034204881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-145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7.8234000000000004</v>
      </c>
      <c r="E73">
        <f>GT_NG!T73</f>
        <v>18.991506067094932</v>
      </c>
      <c r="F73">
        <f>GT_Spot!T73</f>
        <v>0</v>
      </c>
      <c r="G73">
        <f>PPCL_NG!T73</f>
        <v>18.368066519313757</v>
      </c>
      <c r="H73">
        <f>PPCL_Spot!T73</f>
        <v>0</v>
      </c>
      <c r="I73">
        <f>Bawana_NG!T73</f>
        <v>57.089999999999996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795.97491998523458</v>
      </c>
      <c r="P73" s="36">
        <v>75.38425796869646</v>
      </c>
      <c r="Q73" s="36">
        <v>26.759999999999998</v>
      </c>
      <c r="R73" s="38">
        <v>9.74</v>
      </c>
      <c r="S73" s="38">
        <v>0</v>
      </c>
      <c r="T73" s="37">
        <f>SUMPRODUCT(LTA!J73:AN73,LTA!J$101:AN$101,LTA!J$105:AN$105)</f>
        <v>17.62</v>
      </c>
      <c r="U73" s="37">
        <f>SUMPRODUCT(LTA!J73:AN73,LTA!J$102:AN$102,LTA!J$105:AN$105)</f>
        <v>440.19899500000002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156.12</v>
      </c>
      <c r="AB73" s="75">
        <f>-STOA!P73</f>
        <v>0</v>
      </c>
      <c r="AC73">
        <f t="shared" si="3"/>
        <v>16.056477574132238</v>
      </c>
      <c r="AD73">
        <f t="shared" si="4"/>
        <v>1323.0146679662075</v>
      </c>
      <c r="AE73">
        <f>'IDT-1'!F73</f>
        <v>0</v>
      </c>
      <c r="AF73" s="24"/>
      <c r="AG73">
        <f t="shared" si="5"/>
        <v>1323.0146679662075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-285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7.8234000000000004</v>
      </c>
      <c r="E74">
        <f>GT_NG!T74</f>
        <v>20.491625029740661</v>
      </c>
      <c r="F74">
        <f>GT_Spot!T74</f>
        <v>0</v>
      </c>
      <c r="G74">
        <f>PPCL_NG!T74</f>
        <v>30.16</v>
      </c>
      <c r="H74">
        <f>PPCL_Spot!T74</f>
        <v>0</v>
      </c>
      <c r="I74">
        <f>Bawana_NG!T74</f>
        <v>57.089999999999996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866.37888270945109</v>
      </c>
      <c r="P74" s="36">
        <v>75.38425796869646</v>
      </c>
      <c r="Q74" s="36">
        <v>26.759999999999998</v>
      </c>
      <c r="R74" s="38">
        <v>4.84</v>
      </c>
      <c r="S74" s="38">
        <v>0</v>
      </c>
      <c r="T74" s="37">
        <f>SUMPRODUCT(LTA!J74:AN74,LTA!J$101:AN$101,LTA!J$105:AN$105)</f>
        <v>12.82</v>
      </c>
      <c r="U74" s="37">
        <f>SUMPRODUCT(LTA!J74:AN74,LTA!J$102:AN$102,LTA!J$105:AN$105)</f>
        <v>436.49155400000001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-12</v>
      </c>
      <c r="AA74" s="75">
        <f>STOA!J74</f>
        <v>156.12</v>
      </c>
      <c r="AB74" s="75">
        <f>-STOA!P74</f>
        <v>0</v>
      </c>
      <c r="AC74">
        <f t="shared" si="3"/>
        <v>17.256824953331655</v>
      </c>
      <c r="AD74">
        <f t="shared" si="4"/>
        <v>1320.1028947545562</v>
      </c>
      <c r="AE74">
        <f>'IDT-1'!F74</f>
        <v>0</v>
      </c>
      <c r="AF74" s="24"/>
      <c r="AG74">
        <f t="shared" si="5"/>
        <v>1320.1028947545562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-345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7.8234000000000004</v>
      </c>
      <c r="E75">
        <f>GT_NG!T75</f>
        <v>20.5816321674994</v>
      </c>
      <c r="F75">
        <f>GT_Spot!T75</f>
        <v>0</v>
      </c>
      <c r="G75">
        <f>PPCL_NG!T75</f>
        <v>30.16</v>
      </c>
      <c r="H75">
        <f>PPCL_Spot!T75</f>
        <v>0</v>
      </c>
      <c r="I75">
        <f>Bawana_NG!T75</f>
        <v>49.997765862377115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809.66138874755291</v>
      </c>
      <c r="P75" s="36">
        <v>75.38425796869646</v>
      </c>
      <c r="Q75" s="36">
        <v>26.759999999999998</v>
      </c>
      <c r="R75" s="38">
        <v>0</v>
      </c>
      <c r="S75" s="38">
        <v>0</v>
      </c>
      <c r="T75" s="37">
        <f>SUMPRODUCT(LTA!J75:AN75,LTA!J$101:AN$101,LTA!J$105:AN$105)</f>
        <v>11.15</v>
      </c>
      <c r="U75" s="37">
        <f>SUMPRODUCT(LTA!J75:AN75,LTA!J$102:AN$102,LTA!J$105:AN$105)</f>
        <v>436.65540400000003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-85</v>
      </c>
      <c r="AA75" s="75">
        <f>STOA!J75</f>
        <v>180.79</v>
      </c>
      <c r="AB75" s="75">
        <f>-STOA!P75</f>
        <v>0</v>
      </c>
      <c r="AC75">
        <f t="shared" si="3"/>
        <v>16.689134167305294</v>
      </c>
      <c r="AD75">
        <f t="shared" si="4"/>
        <v>1297.2747145788205</v>
      </c>
      <c r="AE75">
        <f>'IDT-1'!F75</f>
        <v>0</v>
      </c>
      <c r="AF75" s="24"/>
      <c r="AG75">
        <f t="shared" si="5"/>
        <v>1297.2747145788205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-250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7.8234000000000004</v>
      </c>
      <c r="E76">
        <f>GT_NG!T76</f>
        <v>20.5816321674994</v>
      </c>
      <c r="F76">
        <f>GT_Spot!T76</f>
        <v>0</v>
      </c>
      <c r="G76">
        <f>PPCL_NG!T76</f>
        <v>30.16</v>
      </c>
      <c r="H76">
        <f>PPCL_Spot!T76</f>
        <v>0</v>
      </c>
      <c r="I76">
        <f>Bawana_NG!T76</f>
        <v>49.997765862377115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783.66644263272349</v>
      </c>
      <c r="P76" s="36">
        <v>75.38425796869646</v>
      </c>
      <c r="Q76" s="36">
        <v>26.759999999999998</v>
      </c>
      <c r="R76" s="38">
        <v>0</v>
      </c>
      <c r="S76" s="38">
        <v>0</v>
      </c>
      <c r="T76" s="37">
        <f>SUMPRODUCT(LTA!J76:AN76,LTA!J$101:AN$101,LTA!J$105:AN$105)</f>
        <v>5.64</v>
      </c>
      <c r="U76" s="37">
        <f>SUMPRODUCT(LTA!J76:AN76,LTA!J$102:AN$102,LTA!J$105:AN$105)</f>
        <v>434.48587099999997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-109</v>
      </c>
      <c r="AA76" s="75">
        <f>STOA!J76</f>
        <v>180.79</v>
      </c>
      <c r="AB76" s="75">
        <f>-STOA!P76</f>
        <v>0</v>
      </c>
      <c r="AC76">
        <f t="shared" si="3"/>
        <v>16.186018441893609</v>
      </c>
      <c r="AD76">
        <f t="shared" si="4"/>
        <v>1290.1033511894027</v>
      </c>
      <c r="AE76">
        <f>'IDT-1'!F76</f>
        <v>0</v>
      </c>
      <c r="AF76" s="24"/>
      <c r="AG76">
        <f t="shared" si="5"/>
        <v>1290.1033511894027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-200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7.8234000000000004</v>
      </c>
      <c r="E77">
        <f>GT_NG!T77</f>
        <v>19.381536997382817</v>
      </c>
      <c r="F77">
        <f>GT_Spot!T77</f>
        <v>0</v>
      </c>
      <c r="G77">
        <f>PPCL_NG!T77</f>
        <v>30.16</v>
      </c>
      <c r="H77">
        <f>PPCL_Spot!T77</f>
        <v>0</v>
      </c>
      <c r="I77">
        <f>Bawana_NG!T77</f>
        <v>54.567437065564533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847.82613485748732</v>
      </c>
      <c r="P77" s="36">
        <v>75.38425796869646</v>
      </c>
      <c r="Q77" s="36">
        <v>26.759999999999998</v>
      </c>
      <c r="R77" s="38">
        <v>0</v>
      </c>
      <c r="S77" s="38">
        <v>0</v>
      </c>
      <c r="T77" s="37">
        <f>SUMPRODUCT(LTA!J77:AN77,LTA!J$101:AN$101,LTA!J$105:AN$105)</f>
        <v>1.2</v>
      </c>
      <c r="U77" s="37">
        <f>SUMPRODUCT(LTA!J77:AN77,LTA!J$102:AN$102,LTA!J$105:AN$105)</f>
        <v>426.69736300000005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-139</v>
      </c>
      <c r="AA77" s="75">
        <f>STOA!J77</f>
        <v>180.79</v>
      </c>
      <c r="AB77" s="75">
        <f>-STOA!P77</f>
        <v>0</v>
      </c>
      <c r="AC77">
        <f t="shared" si="3"/>
        <v>17.328237446050547</v>
      </c>
      <c r="AD77">
        <f t="shared" si="4"/>
        <v>1264.2618924430806</v>
      </c>
      <c r="AE77">
        <f>'IDT-1'!F77</f>
        <v>0</v>
      </c>
      <c r="AF77" s="24"/>
      <c r="AG77">
        <f t="shared" si="5"/>
        <v>1264.2618924430806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-250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7.8234000000000004</v>
      </c>
      <c r="E78">
        <f>GT_NG!T78</f>
        <v>19.381536997382817</v>
      </c>
      <c r="F78">
        <f>GT_Spot!T78</f>
        <v>0</v>
      </c>
      <c r="G78">
        <f>PPCL_NG!T78</f>
        <v>30.16</v>
      </c>
      <c r="H78">
        <f>PPCL_Spot!T78</f>
        <v>0</v>
      </c>
      <c r="I78">
        <f>Bawana_NG!T78</f>
        <v>54.567437065564533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924.35002810306764</v>
      </c>
      <c r="P78" s="36">
        <v>75.38425796869646</v>
      </c>
      <c r="Q78" s="36">
        <v>26.759999999999998</v>
      </c>
      <c r="R78" s="38">
        <v>0</v>
      </c>
      <c r="S78" s="38">
        <v>0</v>
      </c>
      <c r="T78" s="37">
        <f>SUMPRODUCT(LTA!J78:AN78,LTA!J$101:AN$101,LTA!J$105:AN$105)</f>
        <v>0.03</v>
      </c>
      <c r="U78" s="37">
        <f>SUMPRODUCT(LTA!J78:AN78,LTA!J$102:AN$102,LTA!J$105:AN$105)</f>
        <v>425.71696400000002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-137</v>
      </c>
      <c r="AA78" s="75">
        <f>STOA!J78</f>
        <v>180.79</v>
      </c>
      <c r="AB78" s="75">
        <f>-STOA!P78</f>
        <v>0</v>
      </c>
      <c r="AC78">
        <f t="shared" si="3"/>
        <v>18.444301945756987</v>
      </c>
      <c r="AD78">
        <f t="shared" si="4"/>
        <v>1279.5193221889542</v>
      </c>
      <c r="AE78">
        <f>'IDT-1'!F78</f>
        <v>0</v>
      </c>
      <c r="AF78" s="24"/>
      <c r="AG78">
        <f t="shared" si="5"/>
        <v>1279.5193221889542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-310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7.8234000000000004</v>
      </c>
      <c r="E79">
        <f>GT_NG!T79</f>
        <v>8.8535871505056534</v>
      </c>
      <c r="F79">
        <f>GT_Spot!T79</f>
        <v>0</v>
      </c>
      <c r="G79">
        <f>PPCL_NG!T79</f>
        <v>18.949999999999996</v>
      </c>
      <c r="H79">
        <f>PPCL_Spot!T79</f>
        <v>0</v>
      </c>
      <c r="I79">
        <f>Bawana_NG!T79</f>
        <v>54.567437065564533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981.36217629978728</v>
      </c>
      <c r="P79" s="36">
        <v>75.38425796869646</v>
      </c>
      <c r="Q79" s="36">
        <v>26.755781176099635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425.84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-427</v>
      </c>
      <c r="AA79" s="75">
        <f>STOA!J79</f>
        <v>180.88</v>
      </c>
      <c r="AB79" s="75">
        <f>-STOA!P79</f>
        <v>0</v>
      </c>
      <c r="AC79">
        <f t="shared" si="3"/>
        <v>19.12330937379491</v>
      </c>
      <c r="AD79">
        <f t="shared" si="4"/>
        <v>1269.2933302868585</v>
      </c>
      <c r="AE79">
        <f>'IDT-1'!F79</f>
        <v>0</v>
      </c>
      <c r="AF79" s="24"/>
      <c r="AG79">
        <f t="shared" si="5"/>
        <v>1269.2933302868585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7.8234000000000004</v>
      </c>
      <c r="E80">
        <f>GT_NG!T80</f>
        <v>25.304509220701963</v>
      </c>
      <c r="F80">
        <f>GT_Spot!T80</f>
        <v>0</v>
      </c>
      <c r="G80">
        <f>PPCL_NG!T80</f>
        <v>18.949999999999996</v>
      </c>
      <c r="H80">
        <f>PPCL_Spot!T80</f>
        <v>0</v>
      </c>
      <c r="I80">
        <f>Bawana_NG!T80</f>
        <v>54.567437065564533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980.26427487945386</v>
      </c>
      <c r="P80" s="36">
        <v>75.38425796869646</v>
      </c>
      <c r="Q80" s="36">
        <v>26.755781176099635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425.81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-424</v>
      </c>
      <c r="AA80" s="75">
        <f>STOA!J80</f>
        <v>180.88</v>
      </c>
      <c r="AB80" s="75">
        <f>-STOA!P80</f>
        <v>0</v>
      </c>
      <c r="AC80">
        <f t="shared" si="3"/>
        <v>19.184253485454647</v>
      </c>
      <c r="AD80">
        <f t="shared" si="4"/>
        <v>1292.5554068250615</v>
      </c>
      <c r="AE80">
        <f>'IDT-1'!F80</f>
        <v>0</v>
      </c>
      <c r="AF80" s="24"/>
      <c r="AG80">
        <f t="shared" si="5"/>
        <v>1292.5554068250615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7.8234000000000004</v>
      </c>
      <c r="E81">
        <f>GT_NG!T81</f>
        <v>10.048329048843188</v>
      </c>
      <c r="F81">
        <f>GT_Spot!T81</f>
        <v>0</v>
      </c>
      <c r="G81">
        <f>PPCL_NG!T81</f>
        <v>18.949999999999996</v>
      </c>
      <c r="H81">
        <f>PPCL_Spot!T81</f>
        <v>0</v>
      </c>
      <c r="I81">
        <f>Bawana_NG!T81</f>
        <v>49.99770841926761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981.05530960847454</v>
      </c>
      <c r="P81" s="36">
        <v>75.38425796869646</v>
      </c>
      <c r="Q81" s="36">
        <v>26.755781176099635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422.14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-432</v>
      </c>
      <c r="AA81" s="75">
        <f>STOA!J81</f>
        <v>180.88</v>
      </c>
      <c r="AB81" s="75">
        <f>-STOA!P81</f>
        <v>0</v>
      </c>
      <c r="AC81">
        <f t="shared" si="3"/>
        <v>18.976590227656136</v>
      </c>
      <c r="AD81">
        <f t="shared" si="4"/>
        <v>1272.0581959937256</v>
      </c>
      <c r="AE81">
        <f>'IDT-1'!F81</f>
        <v>0</v>
      </c>
      <c r="AF81" s="24"/>
      <c r="AG81">
        <f t="shared" si="5"/>
        <v>1272.0581959937256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7.8234000000000004</v>
      </c>
      <c r="E82">
        <f>GT_NG!T82</f>
        <v>10.048329048843188</v>
      </c>
      <c r="F82">
        <f>GT_Spot!T82</f>
        <v>0</v>
      </c>
      <c r="G82">
        <f>PPCL_NG!T82</f>
        <v>18.949999999999996</v>
      </c>
      <c r="H82">
        <f>PPCL_Spot!T82</f>
        <v>0</v>
      </c>
      <c r="I82">
        <f>Bawana_NG!T82</f>
        <v>49.99770841926761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980.95518516361028</v>
      </c>
      <c r="P82" s="36">
        <v>75.38425796869646</v>
      </c>
      <c r="Q82" s="36">
        <v>26.755781176099635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421.81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-447</v>
      </c>
      <c r="AA82" s="75">
        <f>STOA!J82</f>
        <v>180.88</v>
      </c>
      <c r="AB82" s="75">
        <f>-STOA!P82</f>
        <v>0</v>
      </c>
      <c r="AC82">
        <f t="shared" si="3"/>
        <v>19.100044548192606</v>
      </c>
      <c r="AD82">
        <f t="shared" si="4"/>
        <v>1256.5046172283244</v>
      </c>
      <c r="AE82">
        <f>'IDT-1'!F82</f>
        <v>0</v>
      </c>
      <c r="AF82" s="24"/>
      <c r="AG82">
        <f t="shared" si="5"/>
        <v>1256.5046172283244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7.8234000000000004</v>
      </c>
      <c r="E83">
        <f>GT_NG!T83</f>
        <v>10.048329048843188</v>
      </c>
      <c r="F83">
        <f>GT_Spot!T83</f>
        <v>0</v>
      </c>
      <c r="G83">
        <f>PPCL_NG!T83</f>
        <v>18.949999999999996</v>
      </c>
      <c r="H83">
        <f>PPCL_Spot!T83</f>
        <v>0</v>
      </c>
      <c r="I83">
        <f>Bawana_NG!T83</f>
        <v>49.99770841926761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982.4268781087261</v>
      </c>
      <c r="P83" s="36">
        <v>75.38425796869646</v>
      </c>
      <c r="Q83" s="36">
        <v>26.755781176099635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421.48999999999995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-472</v>
      </c>
      <c r="AA83" s="75">
        <f>STOA!J83</f>
        <v>180.98</v>
      </c>
      <c r="AB83" s="75">
        <f>-STOA!P83</f>
        <v>0</v>
      </c>
      <c r="AC83">
        <f t="shared" si="3"/>
        <v>19.152914557556027</v>
      </c>
      <c r="AD83">
        <f t="shared" si="4"/>
        <v>1252.7034401640769</v>
      </c>
      <c r="AE83">
        <f>'IDT-1'!F83</f>
        <v>0</v>
      </c>
      <c r="AF83" s="24"/>
      <c r="AG83">
        <f t="shared" si="5"/>
        <v>1252.7034401640769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7.8234000000000004</v>
      </c>
      <c r="E84">
        <f>GT_NG!T84</f>
        <v>10.048329048843188</v>
      </c>
      <c r="F84">
        <f>GT_Spot!T84</f>
        <v>0</v>
      </c>
      <c r="G84">
        <f>PPCL_NG!T84</f>
        <v>18.949999999999996</v>
      </c>
      <c r="H84">
        <f>PPCL_Spot!T84</f>
        <v>0</v>
      </c>
      <c r="I84">
        <f>Bawana_NG!T84</f>
        <v>49.99770841926761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984.31957900760665</v>
      </c>
      <c r="P84" s="36">
        <v>75.38425796869646</v>
      </c>
      <c r="Q84" s="36">
        <v>26.755781176099635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421.15999999999997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-488</v>
      </c>
      <c r="AA84" s="75">
        <f>STOA!J84</f>
        <v>180.98</v>
      </c>
      <c r="AB84" s="75">
        <f>-STOA!P84</f>
        <v>0</v>
      </c>
      <c r="AC84">
        <f t="shared" si="3"/>
        <v>19.301579768704848</v>
      </c>
      <c r="AD84">
        <f t="shared" si="4"/>
        <v>1238.1174758518086</v>
      </c>
      <c r="AE84">
        <f>'IDT-1'!F84</f>
        <v>0</v>
      </c>
      <c r="AF84" s="24"/>
      <c r="AG84">
        <f t="shared" si="5"/>
        <v>1238.1174758518086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7.8234000000000004</v>
      </c>
      <c r="E85">
        <f>GT_NG!T85</f>
        <v>17.524764353041988</v>
      </c>
      <c r="F85">
        <f>GT_Spot!T85</f>
        <v>0</v>
      </c>
      <c r="G85">
        <f>PPCL_NG!T85</f>
        <v>18.949999999999996</v>
      </c>
      <c r="H85">
        <f>PPCL_Spot!T85</f>
        <v>0</v>
      </c>
      <c r="I85">
        <f>Bawana_NG!T85</f>
        <v>49.998625051560573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975.286477408108</v>
      </c>
      <c r="P85" s="36">
        <v>75.38425796869646</v>
      </c>
      <c r="Q85" s="36">
        <v>26.76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416.99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-479</v>
      </c>
      <c r="AA85" s="75">
        <f>STOA!J85</f>
        <v>180.98</v>
      </c>
      <c r="AB85" s="75">
        <f>-STOA!P85</f>
        <v>0</v>
      </c>
      <c r="AC85">
        <f t="shared" si="3"/>
        <v>19.219634278756796</v>
      </c>
      <c r="AD85">
        <f t="shared" si="4"/>
        <v>1236.4778905026501</v>
      </c>
      <c r="AE85">
        <f>'IDT-1'!F85</f>
        <v>0</v>
      </c>
      <c r="AF85" s="24"/>
      <c r="AG85">
        <f t="shared" si="5"/>
        <v>1236.4778905026501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7.8234000000000004</v>
      </c>
      <c r="E86">
        <f>GT_NG!T86</f>
        <v>17.524764353041988</v>
      </c>
      <c r="F86">
        <f>GT_Spot!T86</f>
        <v>0</v>
      </c>
      <c r="G86">
        <f>PPCL_NG!T86</f>
        <v>18.949999999999996</v>
      </c>
      <c r="H86">
        <f>PPCL_Spot!T86</f>
        <v>0</v>
      </c>
      <c r="I86">
        <f>Bawana_NG!T86</f>
        <v>49.998716852010261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967.50389646837482</v>
      </c>
      <c r="P86" s="36">
        <v>75.38425796869646</v>
      </c>
      <c r="Q86" s="36">
        <v>26.756932599724898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418.58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-476</v>
      </c>
      <c r="AA86" s="75">
        <f>STOA!J86</f>
        <v>180.98</v>
      </c>
      <c r="AB86" s="75">
        <f>-STOA!P86</f>
        <v>0</v>
      </c>
      <c r="AC86">
        <f t="shared" si="3"/>
        <v>19.142178130649839</v>
      </c>
      <c r="AD86">
        <f t="shared" si="4"/>
        <v>1233.3597901111984</v>
      </c>
      <c r="AE86">
        <f>'IDT-1'!F86</f>
        <v>0</v>
      </c>
      <c r="AF86" s="24"/>
      <c r="AG86">
        <f t="shared" si="5"/>
        <v>1233.3597901111984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7.8234000000000004</v>
      </c>
      <c r="E87">
        <f>GT_NG!T87</f>
        <v>10.103985722784056</v>
      </c>
      <c r="F87">
        <f>GT_Spot!T87</f>
        <v>0</v>
      </c>
      <c r="G87">
        <f>PPCL_NG!T87</f>
        <v>18.949999999999996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968.68139049974991</v>
      </c>
      <c r="P87" s="36">
        <v>75.38425796869646</v>
      </c>
      <c r="Q87" s="36">
        <v>26.756932599724898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418.38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-462</v>
      </c>
      <c r="AA87" s="75">
        <f>STOA!J87</f>
        <v>148.94999999999999</v>
      </c>
      <c r="AB87" s="75">
        <f>-STOA!P87</f>
        <v>0</v>
      </c>
      <c r="AC87">
        <f t="shared" si="3"/>
        <v>18.785128687562779</v>
      </c>
      <c r="AD87">
        <f t="shared" si="4"/>
        <v>1199.2448381033923</v>
      </c>
      <c r="AE87">
        <f>'IDT-1'!F87</f>
        <v>0</v>
      </c>
      <c r="AF87" s="24"/>
      <c r="AG87">
        <f t="shared" si="5"/>
        <v>1199.2448381033923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7.8234000000000004</v>
      </c>
      <c r="E88">
        <f>GT_NG!T88</f>
        <v>10.103985722784056</v>
      </c>
      <c r="F88">
        <f>GT_Spot!T88</f>
        <v>0</v>
      </c>
      <c r="G88">
        <f>PPCL_NG!T88</f>
        <v>18.949999999999996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968.68144431629923</v>
      </c>
      <c r="P88" s="36">
        <v>75.38425796869646</v>
      </c>
      <c r="Q88" s="36">
        <v>26.756932599724898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418.05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-444</v>
      </c>
      <c r="AA88" s="75">
        <f>STOA!J88</f>
        <v>148.94999999999999</v>
      </c>
      <c r="AB88" s="75">
        <f>-STOA!P88</f>
        <v>0</v>
      </c>
      <c r="AC88">
        <f t="shared" si="3"/>
        <v>18.672232089198236</v>
      </c>
      <c r="AD88">
        <f t="shared" si="4"/>
        <v>1212.0277885183064</v>
      </c>
      <c r="AE88">
        <f>'IDT-1'!F88</f>
        <v>0</v>
      </c>
      <c r="AF88" s="24"/>
      <c r="AG88">
        <f t="shared" si="5"/>
        <v>1212.0277885183064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7.8234000000000004</v>
      </c>
      <c r="E89">
        <f>GT_NG!T89</f>
        <v>10.103985722784056</v>
      </c>
      <c r="F89">
        <f>GT_Spot!T89</f>
        <v>0</v>
      </c>
      <c r="G89">
        <f>PPCL_NG!T89</f>
        <v>18.949999999999996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970.88028908552189</v>
      </c>
      <c r="P89" s="36">
        <v>75.38425796869646</v>
      </c>
      <c r="Q89" s="36">
        <v>26.756932599724898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417.85999999999996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-383</v>
      </c>
      <c r="AA89" s="75">
        <f>STOA!J89</f>
        <v>103.88</v>
      </c>
      <c r="AB89" s="75">
        <f>-STOA!P89</f>
        <v>0</v>
      </c>
      <c r="AC89">
        <f t="shared" si="3"/>
        <v>17.751421975417028</v>
      </c>
      <c r="AD89">
        <f t="shared" si="4"/>
        <v>1235.8874434013101</v>
      </c>
      <c r="AE89">
        <f>'IDT-1'!F89</f>
        <v>0</v>
      </c>
      <c r="AF89" s="24"/>
      <c r="AG89">
        <f t="shared" si="5"/>
        <v>1235.8874434013101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7.8234000000000004</v>
      </c>
      <c r="E90">
        <f>GT_NG!T90</f>
        <v>10.103985722784056</v>
      </c>
      <c r="F90">
        <f>GT_Spot!T90</f>
        <v>0</v>
      </c>
      <c r="G90">
        <f>PPCL_NG!T90</f>
        <v>18.949999999999996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981.98853846952193</v>
      </c>
      <c r="P90" s="36">
        <v>75.38425796869646</v>
      </c>
      <c r="Q90" s="36">
        <v>26.756932599724898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417.53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-370</v>
      </c>
      <c r="AA90" s="75">
        <f>STOA!J90</f>
        <v>103.88</v>
      </c>
      <c r="AB90" s="75">
        <f>-STOA!P90</f>
        <v>0</v>
      </c>
      <c r="AC90">
        <f t="shared" si="3"/>
        <v>17.774190008443515</v>
      </c>
      <c r="AD90">
        <f t="shared" si="4"/>
        <v>1254.6429247522835</v>
      </c>
      <c r="AE90">
        <f>'IDT-1'!F90</f>
        <v>0</v>
      </c>
      <c r="AF90" s="24"/>
      <c r="AG90">
        <f t="shared" si="5"/>
        <v>1254.6429247522835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7.8234000000000004</v>
      </c>
      <c r="E91">
        <f>GT_NG!T91</f>
        <v>10.103801348865725</v>
      </c>
      <c r="F91">
        <f>GT_Spot!T91</f>
        <v>0</v>
      </c>
      <c r="G91">
        <f>PPCL_NG!T91</f>
        <v>18.949999999999996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982.22054136006068</v>
      </c>
      <c r="P91" s="36">
        <v>75.38425796869646</v>
      </c>
      <c r="Q91" s="36">
        <v>26.756932599724898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417.12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-358</v>
      </c>
      <c r="AA91" s="75">
        <f>STOA!J91</f>
        <v>103.88</v>
      </c>
      <c r="AB91" s="75">
        <f>-STOA!P91</f>
        <v>0</v>
      </c>
      <c r="AC91">
        <f t="shared" si="3"/>
        <v>17.671039391284459</v>
      </c>
      <c r="AD91">
        <f t="shared" si="4"/>
        <v>1266.5678938860633</v>
      </c>
      <c r="AE91">
        <f>'IDT-1'!F91</f>
        <v>0</v>
      </c>
      <c r="AF91" s="24"/>
      <c r="AG91">
        <f t="shared" si="5"/>
        <v>1266.5678938860633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7.8234000000000004</v>
      </c>
      <c r="E92">
        <f>GT_NG!T92</f>
        <v>10.103801348865725</v>
      </c>
      <c r="F92">
        <f>GT_Spot!T92</f>
        <v>0</v>
      </c>
      <c r="G92">
        <f>PPCL_NG!T92</f>
        <v>18.949999999999996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982.73759539679872</v>
      </c>
      <c r="P92" s="36">
        <v>75.38425796869646</v>
      </c>
      <c r="Q92" s="36">
        <v>26.756932599724898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416.78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-291</v>
      </c>
      <c r="AA92" s="75">
        <f>STOA!J92</f>
        <v>58.82</v>
      </c>
      <c r="AB92" s="75">
        <f>-STOA!P92</f>
        <v>0</v>
      </c>
      <c r="AC92">
        <f t="shared" si="3"/>
        <v>16.726455077625491</v>
      </c>
      <c r="AD92">
        <f t="shared" si="4"/>
        <v>1289.6295322364601</v>
      </c>
      <c r="AE92">
        <f>'IDT-1'!F92</f>
        <v>0</v>
      </c>
      <c r="AF92" s="24"/>
      <c r="AG92">
        <f t="shared" si="5"/>
        <v>1289.6295322364601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-50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7.8234000000000004</v>
      </c>
      <c r="E93">
        <f>GT_NG!T93</f>
        <v>10.416899732222554</v>
      </c>
      <c r="F93">
        <f>GT_Spot!T93</f>
        <v>0</v>
      </c>
      <c r="G93">
        <f>PPCL_NG!T93</f>
        <v>18.949999999999996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982.8332001303537</v>
      </c>
      <c r="P93" s="36">
        <v>75.38425796869646</v>
      </c>
      <c r="Q93" s="36">
        <v>26.756932599724898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416.12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-268</v>
      </c>
      <c r="AA93" s="75">
        <f>STOA!J93</f>
        <v>58.82</v>
      </c>
      <c r="AB93" s="75">
        <f>-STOA!P93</f>
        <v>0</v>
      </c>
      <c r="AC93">
        <f t="shared" si="3"/>
        <v>16.614219133383994</v>
      </c>
      <c r="AD93">
        <f t="shared" si="4"/>
        <v>1302.4904712976136</v>
      </c>
      <c r="AE93">
        <f>'IDT-1'!F93</f>
        <v>0</v>
      </c>
      <c r="AF93" s="24"/>
      <c r="AG93">
        <f t="shared" si="5"/>
        <v>1302.4904712976136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-60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7.8234000000000004</v>
      </c>
      <c r="E94">
        <f>GT_NG!T94</f>
        <v>10.416899732222554</v>
      </c>
      <c r="F94">
        <f>GT_Spot!T94</f>
        <v>0</v>
      </c>
      <c r="G94">
        <f>PPCL_NG!T94</f>
        <v>18.949999999999996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966.84826527877829</v>
      </c>
      <c r="P94" s="36">
        <v>75.38425796869646</v>
      </c>
      <c r="Q94" s="36">
        <v>26.756932599724898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415.78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-238</v>
      </c>
      <c r="AA94" s="75">
        <f>STOA!J94</f>
        <v>58.82</v>
      </c>
      <c r="AB94" s="75">
        <f>-STOA!P94</f>
        <v>0</v>
      </c>
      <c r="AC94">
        <f t="shared" si="3"/>
        <v>16.138243371635195</v>
      </c>
      <c r="AD94">
        <f t="shared" si="4"/>
        <v>1326.6415122077869</v>
      </c>
      <c r="AE94">
        <f>'IDT-1'!F94</f>
        <v>0</v>
      </c>
      <c r="AF94" s="24"/>
      <c r="AG94">
        <f t="shared" si="5"/>
        <v>1326.6415122077869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7.8234000000000004</v>
      </c>
      <c r="E95">
        <f>GT_NG!T95</f>
        <v>10.416899732222554</v>
      </c>
      <c r="F95">
        <f>GT_Spot!T95</f>
        <v>0</v>
      </c>
      <c r="G95">
        <f>PPCL_NG!T95</f>
        <v>30.16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954.71822087908527</v>
      </c>
      <c r="P95" s="36">
        <v>75.38425796869646</v>
      </c>
      <c r="Q95" s="36">
        <v>26.756932599724898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415.25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-216</v>
      </c>
      <c r="AA95" s="75">
        <f>STOA!J95</f>
        <v>58.74</v>
      </c>
      <c r="AB95" s="75">
        <f>-STOA!P95</f>
        <v>0</v>
      </c>
      <c r="AC95">
        <f t="shared" si="3"/>
        <v>15.981381317354661</v>
      </c>
      <c r="AD95">
        <f t="shared" si="4"/>
        <v>1342.2683298623745</v>
      </c>
      <c r="AE95">
        <f>'IDT-1'!F95</f>
        <v>0</v>
      </c>
      <c r="AF95" s="24"/>
      <c r="AG95">
        <f t="shared" si="5"/>
        <v>1342.2683298623745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7.8234000000000004</v>
      </c>
      <c r="E96">
        <f>GT_NG!T96</f>
        <v>10.416899732222554</v>
      </c>
      <c r="F96">
        <f>GT_Spot!T96</f>
        <v>0</v>
      </c>
      <c r="G96">
        <f>PPCL_NG!T96</f>
        <v>30.16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942.89055567632602</v>
      </c>
      <c r="P96" s="36">
        <v>75.38425796869646</v>
      </c>
      <c r="Q96" s="36">
        <v>26.756932599724898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414.92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-194</v>
      </c>
      <c r="AA96" s="75">
        <f>STOA!J96</f>
        <v>58.74</v>
      </c>
      <c r="AB96" s="75">
        <f>-STOA!P96</f>
        <v>0</v>
      </c>
      <c r="AC96">
        <f t="shared" si="3"/>
        <v>15.692891459703924</v>
      </c>
      <c r="AD96">
        <f t="shared" si="4"/>
        <v>1352.399154517266</v>
      </c>
      <c r="AE96">
        <f>'IDT-1'!F96</f>
        <v>0</v>
      </c>
      <c r="AF96" s="24"/>
      <c r="AG96">
        <f t="shared" si="5"/>
        <v>1352.399154517266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7.8234000000000004</v>
      </c>
      <c r="E97">
        <f>GT_NG!T97</f>
        <v>10.416899732222554</v>
      </c>
      <c r="F97">
        <f>GT_Spot!T97</f>
        <v>0</v>
      </c>
      <c r="G97">
        <f>PPCL_NG!T97</f>
        <v>30.16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935.23068458819887</v>
      </c>
      <c r="P97" s="36">
        <v>75.38425796869646</v>
      </c>
      <c r="Q97" s="36">
        <v>26.756932599724898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414.42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-181</v>
      </c>
      <c r="AA97" s="75">
        <f>STOA!J97</f>
        <v>58.74</v>
      </c>
      <c r="AB97" s="75">
        <f>-STOA!P97</f>
        <v>0</v>
      </c>
      <c r="AC97">
        <f t="shared" si="3"/>
        <v>15.598935069388991</v>
      </c>
      <c r="AD97">
        <f t="shared" si="4"/>
        <v>1347.3332398194539</v>
      </c>
      <c r="AE97">
        <f>'IDT-1'!F97</f>
        <v>0</v>
      </c>
      <c r="AF97" s="24"/>
      <c r="AG97">
        <f t="shared" si="5"/>
        <v>1347.3332398194539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-65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7.8234000000000004</v>
      </c>
      <c r="E98">
        <f>GT_NG!T98</f>
        <v>10.416899732222554</v>
      </c>
      <c r="F98">
        <f>GT_Spot!T98</f>
        <v>0</v>
      </c>
      <c r="G98">
        <f>PPCL_NG!T98</f>
        <v>30.16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929.48192985730668</v>
      </c>
      <c r="P98" s="36">
        <v>75.38425796869646</v>
      </c>
      <c r="Q98" s="36">
        <v>26.756932599724898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414.92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-179</v>
      </c>
      <c r="AA98" s="75">
        <f>STOA!J98</f>
        <v>58.74</v>
      </c>
      <c r="AB98" s="75">
        <f>-STOA!P98</f>
        <v>0</v>
      </c>
      <c r="AC98">
        <f t="shared" si="3"/>
        <v>15.537903214199718</v>
      </c>
      <c r="AD98">
        <f t="shared" si="4"/>
        <v>1344.1455169437509</v>
      </c>
      <c r="AE98">
        <f>'IDT-1'!F98</f>
        <v>0</v>
      </c>
      <c r="AF98" s="24"/>
      <c r="AG98">
        <f t="shared" si="5"/>
        <v>1344.1455169437509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-65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0.18396273749999986</v>
      </c>
      <c r="E99">
        <f t="shared" si="6"/>
        <v>0.32474109114139249</v>
      </c>
      <c r="F99">
        <f t="shared" si="6"/>
        <v>0</v>
      </c>
      <c r="G99">
        <f t="shared" si="6"/>
        <v>0.70183412489943708</v>
      </c>
      <c r="H99">
        <f t="shared" si="6"/>
        <v>3.8680659670164916E-3</v>
      </c>
      <c r="I99">
        <f t="shared" si="6"/>
        <v>1.3850514216221697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19.389734637181299</v>
      </c>
      <c r="P99" s="36">
        <f t="shared" si="6"/>
        <v>1.3627079141806171</v>
      </c>
      <c r="Q99" s="36">
        <f t="shared" si="6"/>
        <v>0.457310561437485</v>
      </c>
      <c r="R99" s="38">
        <f>SUM(R3:R98)/4000</f>
        <v>0.23934070805411245</v>
      </c>
      <c r="S99" s="38">
        <f t="shared" si="6"/>
        <v>0</v>
      </c>
      <c r="T99" s="37">
        <f t="shared" si="6"/>
        <v>0.89344749999999995</v>
      </c>
      <c r="U99" s="37">
        <f t="shared" si="6"/>
        <v>10.169850151999999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-4.5936475000000003</v>
      </c>
      <c r="AA99" s="75">
        <f t="shared" si="6"/>
        <v>1.4535874999999991</v>
      </c>
      <c r="AB99" s="75">
        <f t="shared" si="6"/>
        <v>0</v>
      </c>
      <c r="AC99">
        <f t="shared" si="6"/>
        <v>0.36245152628488386</v>
      </c>
      <c r="AD99">
        <f t="shared" si="6"/>
        <v>29.916462387698633</v>
      </c>
      <c r="AE99">
        <f t="shared" si="6"/>
        <v>0</v>
      </c>
      <c r="AG99">
        <f t="shared" si="6"/>
        <v>29.916462387698633</v>
      </c>
      <c r="AI99">
        <f t="shared" si="6"/>
        <v>0</v>
      </c>
      <c r="AJ99">
        <f t="shared" si="6"/>
        <v>0</v>
      </c>
      <c r="AK99">
        <f t="shared" si="6"/>
        <v>0.121375</v>
      </c>
      <c r="AL99">
        <f t="shared" si="6"/>
        <v>-1.8142499999999999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45413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1.0206</v>
      </c>
      <c r="E3">
        <f>GT_NG!S3</f>
        <v>1.739482296935436</v>
      </c>
      <c r="F3">
        <f>GT_Spot!S3</f>
        <v>0</v>
      </c>
      <c r="G3">
        <f>PPCL_NG!S3</f>
        <v>46.373011234495742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13.68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64.265835038178821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12.95</v>
      </c>
      <c r="AB3" s="75">
        <f>-STOA!Q3</f>
        <v>0</v>
      </c>
      <c r="AC3">
        <f>SUMIF(B3:AB3,"&gt;0")*$AC$2-SUMIF(B3:AB3,"&lt;0")*($AC$2/(1-$AC$2))+SUMIF(AI3:AR3,"&gt;0")*$AC$2-SUMIF(AI3:AR3,"&lt;0")*($AC$2/(1-$AC$2))</f>
        <v>1.519773482978318</v>
      </c>
      <c r="AD3">
        <f>SUM(B3:AB3,AI3:AV3)-AC3</f>
        <v>144.45824301288457</v>
      </c>
      <c r="AE3">
        <f>'IDT-1'!E3</f>
        <v>0</v>
      </c>
      <c r="AF3" s="24"/>
      <c r="AG3">
        <f>SUM(AD3:AF3)</f>
        <v>144.45824301288457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-17.399999999999999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0.87480000000000002</v>
      </c>
      <c r="E4">
        <f>GT_NG!S4</f>
        <v>1.739482296935436</v>
      </c>
      <c r="F4">
        <f>GT_Spot!S4</f>
        <v>0</v>
      </c>
      <c r="G4">
        <f>PPCL_NG!S4</f>
        <v>46.373011234495742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13.68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61.957288993794577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12.95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1.5160992916552682</v>
      </c>
      <c r="AD4">
        <f t="shared" ref="AD4:AD67" si="1">SUM(B4:AB4,AI4:AV4)-AC4</f>
        <v>140.00757115982333</v>
      </c>
      <c r="AE4">
        <f>'IDT-1'!E4</f>
        <v>0</v>
      </c>
      <c r="AF4" s="24"/>
      <c r="AG4">
        <f t="shared" ref="AG4:AG67" si="2">SUM(AD4:AF4)</f>
        <v>140.00757115982333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-19.399999999999999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0.68040000000000012</v>
      </c>
      <c r="E5">
        <f>GT_NG!S5</f>
        <v>1.739482296935436</v>
      </c>
      <c r="F5">
        <f>GT_Spot!S5</f>
        <v>0</v>
      </c>
      <c r="G5">
        <f>PPCL_NG!S5</f>
        <v>46.373011234495742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13.68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59.68278719024989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12.95</v>
      </c>
      <c r="AB5" s="75">
        <f>-STOA!Q5</f>
        <v>0</v>
      </c>
      <c r="AC5">
        <f t="shared" si="0"/>
        <v>1.52077398968016</v>
      </c>
      <c r="AD5">
        <f t="shared" si="1"/>
        <v>134.53399465825376</v>
      </c>
      <c r="AE5">
        <f>'IDT-1'!E5</f>
        <v>0</v>
      </c>
      <c r="AF5" s="24"/>
      <c r="AG5">
        <f t="shared" si="2"/>
        <v>134.53399465825376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-22.4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0.63180000000000003</v>
      </c>
      <c r="E6">
        <f>GT_NG!S6</f>
        <v>1.739482296935436</v>
      </c>
      <c r="F6">
        <f>GT_Spot!S6</f>
        <v>0</v>
      </c>
      <c r="G6">
        <f>PPCL_NG!S6</f>
        <v>46.373011234495742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13.68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58.584241036205952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12.95</v>
      </c>
      <c r="AB6" s="75">
        <f>-STOA!Q6</f>
        <v>0</v>
      </c>
      <c r="AC6">
        <f t="shared" si="0"/>
        <v>1.5111379619861909</v>
      </c>
      <c r="AD6">
        <f t="shared" si="1"/>
        <v>133.39648453190381</v>
      </c>
      <c r="AE6">
        <f>'IDT-1'!E6</f>
        <v>0</v>
      </c>
      <c r="AF6" s="24"/>
      <c r="AG6">
        <f t="shared" si="2"/>
        <v>133.39648453190381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-22.4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0.65610000000000002</v>
      </c>
      <c r="E7">
        <f>GT_NG!S7</f>
        <v>1.739482296935436</v>
      </c>
      <c r="F7">
        <f>GT_Spot!S7</f>
        <v>0</v>
      </c>
      <c r="G7">
        <f>PPCL_NG!S7</f>
        <v>46.373011234495742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58.584241036205952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12.95</v>
      </c>
      <c r="AB7" s="75">
        <f>-STOA!Q7</f>
        <v>0</v>
      </c>
      <c r="AC7">
        <f t="shared" si="0"/>
        <v>1.4413272179281031</v>
      </c>
      <c r="AD7">
        <f t="shared" si="1"/>
        <v>114.51059527596189</v>
      </c>
      <c r="AE7">
        <f>'IDT-1'!E7</f>
        <v>0</v>
      </c>
      <c r="AF7" s="24"/>
      <c r="AG7">
        <f t="shared" si="2"/>
        <v>114.51059527596189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-27.7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0.87480000000000002</v>
      </c>
      <c r="E8">
        <f>GT_NG!S8</f>
        <v>1.739482296935436</v>
      </c>
      <c r="F8">
        <f>GT_Spot!S8</f>
        <v>0</v>
      </c>
      <c r="G8">
        <f>PPCL_NG!S8</f>
        <v>46.373011234495742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58.584241036205952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12.95</v>
      </c>
      <c r="AB8" s="75">
        <f>-STOA!Q8</f>
        <v>0</v>
      </c>
      <c r="AC8">
        <f t="shared" si="0"/>
        <v>1.4440114137005917</v>
      </c>
      <c r="AD8">
        <f t="shared" si="1"/>
        <v>114.62661108018939</v>
      </c>
      <c r="AE8">
        <f>'IDT-1'!E8</f>
        <v>0</v>
      </c>
      <c r="AF8" s="24"/>
      <c r="AG8">
        <f t="shared" si="2"/>
        <v>114.62661108018939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-27.8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1.2879000000000003</v>
      </c>
      <c r="E9">
        <f>GT_NG!S9</f>
        <v>1.7355774811375508</v>
      </c>
      <c r="F9">
        <f>GT_Spot!S9</f>
        <v>0</v>
      </c>
      <c r="G9">
        <f>PPCL_NG!S9</f>
        <v>46.373011234495742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58.684128318481498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13.92</v>
      </c>
      <c r="AB9" s="75">
        <f>-STOA!Q9</f>
        <v>0</v>
      </c>
      <c r="AC9">
        <f t="shared" si="0"/>
        <v>1.4742251376412714</v>
      </c>
      <c r="AD9">
        <f t="shared" si="1"/>
        <v>113.97547982272638</v>
      </c>
      <c r="AE9">
        <f>'IDT-1'!E9</f>
        <v>0</v>
      </c>
      <c r="AF9" s="24"/>
      <c r="AG9">
        <f t="shared" si="2"/>
        <v>113.97547982272638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-29.9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1.2879000000000003</v>
      </c>
      <c r="E10">
        <f>GT_NG!S10</f>
        <v>1.7355774811375508</v>
      </c>
      <c r="F10">
        <f>GT_Spot!S10</f>
        <v>0</v>
      </c>
      <c r="G10">
        <f>PPCL_NG!S10</f>
        <v>46.373011234495742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58.664302391433949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14.56</v>
      </c>
      <c r="AB10" s="75">
        <f>-STOA!Q10</f>
        <v>0</v>
      </c>
      <c r="AC10">
        <f t="shared" si="0"/>
        <v>1.4887528733514501</v>
      </c>
      <c r="AD10">
        <f t="shared" si="1"/>
        <v>113.48112615996868</v>
      </c>
      <c r="AE10">
        <f>'IDT-1'!E10</f>
        <v>0</v>
      </c>
      <c r="AF10" s="24"/>
      <c r="AG10">
        <f t="shared" si="2"/>
        <v>113.48112615996868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-31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1.2879000000000003</v>
      </c>
      <c r="E11">
        <f>GT_NG!S11</f>
        <v>1.7872315728380732</v>
      </c>
      <c r="F11">
        <f>GT_Spot!S11</f>
        <v>0</v>
      </c>
      <c r="G11">
        <f>PPCL_NG!S11</f>
        <v>46.373011234495742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58.584309340481738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15.55</v>
      </c>
      <c r="AB11" s="75">
        <f>-STOA!Q11</f>
        <v>0</v>
      </c>
      <c r="AC11">
        <f t="shared" si="0"/>
        <v>1.5103846784535584</v>
      </c>
      <c r="AD11">
        <f t="shared" si="1"/>
        <v>112.82115539561488</v>
      </c>
      <c r="AE11">
        <f>'IDT-1'!E11</f>
        <v>0</v>
      </c>
      <c r="AF11" s="24"/>
      <c r="AG11">
        <f t="shared" si="2"/>
        <v>112.82115539561488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-32.6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1.2879000000000003</v>
      </c>
      <c r="E12">
        <f>GT_NG!S12</f>
        <v>1.7872315728380732</v>
      </c>
      <c r="F12">
        <f>GT_Spot!S12</f>
        <v>0</v>
      </c>
      <c r="G12">
        <f>PPCL_NG!S12</f>
        <v>46.373011234495742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58.584309340481738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16.53</v>
      </c>
      <c r="AB12" s="75">
        <f>-STOA!Q12</f>
        <v>0</v>
      </c>
      <c r="AC12">
        <f t="shared" si="0"/>
        <v>1.5550426566705813</v>
      </c>
      <c r="AD12">
        <f t="shared" si="1"/>
        <v>109.45649741739784</v>
      </c>
      <c r="AE12">
        <f>'IDT-1'!E12</f>
        <v>0</v>
      </c>
      <c r="AF12" s="24"/>
      <c r="AG12">
        <f t="shared" si="2"/>
        <v>109.45649741739784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-36.9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1.2879000000000003</v>
      </c>
      <c r="E13">
        <f>GT_NG!S13</f>
        <v>1.7872315728380732</v>
      </c>
      <c r="F13">
        <f>GT_Spot!S13</f>
        <v>0</v>
      </c>
      <c r="G13">
        <f>PPCL_NG!S13</f>
        <v>46.373011234495742</v>
      </c>
      <c r="H13">
        <f>PPCL_Spot!S13</f>
        <v>0</v>
      </c>
      <c r="I13">
        <f>Bawana_NG!S13</f>
        <v>23.349187571761593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58.584309340481738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17.5</v>
      </c>
      <c r="AB13" s="75">
        <f>-STOA!Q13</f>
        <v>0</v>
      </c>
      <c r="AC13">
        <f t="shared" si="0"/>
        <v>1.4623847167666746</v>
      </c>
      <c r="AD13">
        <f t="shared" si="1"/>
        <v>122.41925500281047</v>
      </c>
      <c r="AE13">
        <f>'IDT-1'!E13</f>
        <v>0</v>
      </c>
      <c r="AF13" s="24"/>
      <c r="AG13">
        <f t="shared" si="2"/>
        <v>122.41925500281047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-25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1.2879000000000003</v>
      </c>
      <c r="E14">
        <f>GT_NG!S14</f>
        <v>1.7872315728380732</v>
      </c>
      <c r="F14">
        <f>GT_Spot!S14</f>
        <v>0</v>
      </c>
      <c r="G14">
        <f>PPCL_NG!S14</f>
        <v>46.373011234495742</v>
      </c>
      <c r="H14">
        <f>PPCL_Spot!S14</f>
        <v>0</v>
      </c>
      <c r="I14">
        <f>Bawana_NG!S14</f>
        <v>23.349187571761593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58.584309340481738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18.45</v>
      </c>
      <c r="AB14" s="75">
        <f>-STOA!Q14</f>
        <v>0</v>
      </c>
      <c r="AC14">
        <f t="shared" si="0"/>
        <v>1.4873070322164528</v>
      </c>
      <c r="AD14">
        <f t="shared" si="1"/>
        <v>121.34433268736069</v>
      </c>
      <c r="AE14">
        <f>'IDT-1'!E14</f>
        <v>0</v>
      </c>
      <c r="AF14" s="24"/>
      <c r="AG14">
        <f t="shared" si="2"/>
        <v>121.34433268736069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-27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1.2879000000000003</v>
      </c>
      <c r="E15">
        <f>GT_NG!S15</f>
        <v>1.7912526033918477</v>
      </c>
      <c r="F15">
        <f>GT_Spot!S15</f>
        <v>0</v>
      </c>
      <c r="G15">
        <f>PPCL_NG!S15</f>
        <v>46.373011234495742</v>
      </c>
      <c r="H15">
        <f>PPCL_Spot!S15</f>
        <v>0</v>
      </c>
      <c r="I15">
        <f>Bawana_NG!S15</f>
        <v>23.349187571761593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57.664505332971068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19.43</v>
      </c>
      <c r="AB15" s="75">
        <f>-STOA!Q15</f>
        <v>0</v>
      </c>
      <c r="AC15">
        <f t="shared" si="0"/>
        <v>1.2591251966380101</v>
      </c>
      <c r="AD15">
        <f t="shared" si="1"/>
        <v>148.63673154598223</v>
      </c>
      <c r="AE15">
        <f>'IDT-1'!E15</f>
        <v>0</v>
      </c>
      <c r="AF15" s="24"/>
      <c r="AG15">
        <f t="shared" si="2"/>
        <v>148.63673154598223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1.2879000000000003</v>
      </c>
      <c r="E16">
        <f>GT_NG!S16</f>
        <v>1.739482296935436</v>
      </c>
      <c r="F16">
        <f>GT_Spot!S16</f>
        <v>0</v>
      </c>
      <c r="G16">
        <f>PPCL_NG!S16</f>
        <v>46.373011234495742</v>
      </c>
      <c r="H16">
        <f>PPCL_Spot!S16</f>
        <v>0</v>
      </c>
      <c r="I16">
        <f>Bawana_NG!S16</f>
        <v>23.349187571761593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57.665155077410041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20.420000000000002</v>
      </c>
      <c r="AB16" s="75">
        <f>-STOA!Q16</f>
        <v>0</v>
      </c>
      <c r="AC16">
        <f t="shared" si="0"/>
        <v>1.2670117839170636</v>
      </c>
      <c r="AD16">
        <f t="shared" si="1"/>
        <v>149.56772439668575</v>
      </c>
      <c r="AE16">
        <f>'IDT-1'!E16</f>
        <v>0</v>
      </c>
      <c r="AF16" s="24"/>
      <c r="AG16">
        <f t="shared" si="2"/>
        <v>149.56772439668575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1.2879000000000003</v>
      </c>
      <c r="E17">
        <f>GT_NG!S17</f>
        <v>1.78</v>
      </c>
      <c r="F17">
        <f>GT_Spot!S17</f>
        <v>0</v>
      </c>
      <c r="G17">
        <f>PPCL_NG!S17</f>
        <v>46.373011234495742</v>
      </c>
      <c r="H17">
        <f>PPCL_Spot!S17</f>
        <v>0</v>
      </c>
      <c r="I17">
        <f>Bawana_NG!S17</f>
        <v>23.349158285570091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56.688946039409338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21.39</v>
      </c>
      <c r="AB17" s="75">
        <f>-STOA!Q17</f>
        <v>0</v>
      </c>
      <c r="AC17">
        <f t="shared" si="0"/>
        <v>1.2672997306995912</v>
      </c>
      <c r="AD17">
        <f t="shared" si="1"/>
        <v>149.60171582877555</v>
      </c>
      <c r="AE17">
        <f>'IDT-1'!E17</f>
        <v>0</v>
      </c>
      <c r="AF17" s="24"/>
      <c r="AG17">
        <f t="shared" si="2"/>
        <v>149.60171582877555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1.2879000000000003</v>
      </c>
      <c r="E18">
        <f>GT_NG!S18</f>
        <v>1.78</v>
      </c>
      <c r="F18">
        <f>GT_Spot!S18</f>
        <v>0</v>
      </c>
      <c r="G18">
        <f>PPCL_NG!S18</f>
        <v>46.373011234495742</v>
      </c>
      <c r="H18">
        <f>PPCL_Spot!S18</f>
        <v>0</v>
      </c>
      <c r="I18">
        <f>Bawana_NG!S18</f>
        <v>23.349158285570091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58.333435398361878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22.7</v>
      </c>
      <c r="AB18" s="75">
        <f>-STOA!Q18</f>
        <v>0</v>
      </c>
      <c r="AC18">
        <f t="shared" si="0"/>
        <v>1.2921174413147924</v>
      </c>
      <c r="AD18">
        <f t="shared" si="1"/>
        <v>152.5313874771129</v>
      </c>
      <c r="AE18">
        <f>'IDT-1'!E18</f>
        <v>0</v>
      </c>
      <c r="AF18" s="24"/>
      <c r="AG18">
        <f t="shared" si="2"/>
        <v>152.5313874771129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1.2879000000000003</v>
      </c>
      <c r="E19">
        <f>GT_NG!S19</f>
        <v>1.78</v>
      </c>
      <c r="F19">
        <f>GT_Spot!S19</f>
        <v>0</v>
      </c>
      <c r="G19">
        <f>PPCL_NG!S19</f>
        <v>46.97</v>
      </c>
      <c r="H19">
        <f>PPCL_Spot!S19</f>
        <v>0</v>
      </c>
      <c r="I19">
        <f>Bawana_NG!S19</f>
        <v>23.349126743707689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58.33380518823342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23.67</v>
      </c>
      <c r="AB19" s="75">
        <f>-STOA!Q19</f>
        <v>0</v>
      </c>
      <c r="AC19">
        <f t="shared" si="0"/>
        <v>1.62718698177409</v>
      </c>
      <c r="AD19">
        <f t="shared" si="1"/>
        <v>115.76364495016705</v>
      </c>
      <c r="AE19">
        <f>'IDT-1'!E19</f>
        <v>0</v>
      </c>
      <c r="AF19" s="24"/>
      <c r="AG19">
        <f t="shared" si="2"/>
        <v>115.76364495016705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-38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1.2879000000000003</v>
      </c>
      <c r="E20">
        <f>GT_NG!S20</f>
        <v>1.78</v>
      </c>
      <c r="F20">
        <f>GT_Spot!S20</f>
        <v>0</v>
      </c>
      <c r="G20">
        <f>PPCL_NG!S20</f>
        <v>46.97</v>
      </c>
      <c r="H20">
        <f>PPCL_Spot!S20</f>
        <v>0</v>
      </c>
      <c r="I20">
        <f>Bawana_NG!S20</f>
        <v>23.349126743707689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58.333556681374183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24.53</v>
      </c>
      <c r="AB20" s="75">
        <f>-STOA!Q20</f>
        <v>0</v>
      </c>
      <c r="AC20">
        <f t="shared" si="0"/>
        <v>1.6259377365915832</v>
      </c>
      <c r="AD20">
        <f t="shared" si="1"/>
        <v>117.6246456884903</v>
      </c>
      <c r="AE20">
        <f>'IDT-1'!E20</f>
        <v>0</v>
      </c>
      <c r="AF20" s="24"/>
      <c r="AG20">
        <f t="shared" si="2"/>
        <v>117.6246456884903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-37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1.2879000000000003</v>
      </c>
      <c r="E21">
        <f>GT_NG!S21</f>
        <v>1.78</v>
      </c>
      <c r="F21">
        <f>GT_Spot!S21</f>
        <v>0</v>
      </c>
      <c r="G21">
        <f>PPCL_NG!S21</f>
        <v>46.97</v>
      </c>
      <c r="H21">
        <f>PPCL_Spot!S21</f>
        <v>0</v>
      </c>
      <c r="I21">
        <f>Bawana_NG!S21</f>
        <v>23.349126743707689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58.333556681374183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24.53</v>
      </c>
      <c r="AB21" s="75">
        <f>-STOA!Q21</f>
        <v>0</v>
      </c>
      <c r="AC21">
        <f t="shared" si="0"/>
        <v>1.6259377365915832</v>
      </c>
      <c r="AD21">
        <f t="shared" si="1"/>
        <v>117.6246456884903</v>
      </c>
      <c r="AE21">
        <f>'IDT-1'!E21</f>
        <v>0</v>
      </c>
      <c r="AF21" s="24"/>
      <c r="AG21">
        <f t="shared" si="2"/>
        <v>117.6246456884903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-37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1.2879000000000003</v>
      </c>
      <c r="E22">
        <f>GT_NG!S22</f>
        <v>1.78</v>
      </c>
      <c r="F22">
        <f>GT_Spot!S22</f>
        <v>0</v>
      </c>
      <c r="G22">
        <f>PPCL_NG!S22</f>
        <v>46.97</v>
      </c>
      <c r="H22">
        <f>PPCL_Spot!S22</f>
        <v>0</v>
      </c>
      <c r="I22">
        <f>Bawana_NG!S22</f>
        <v>23.349126743707689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58.333556681374183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24.53</v>
      </c>
      <c r="AB22" s="75">
        <f>-STOA!Q22</f>
        <v>0</v>
      </c>
      <c r="AC22">
        <f t="shared" si="0"/>
        <v>1.6428800520413613</v>
      </c>
      <c r="AD22">
        <f t="shared" si="1"/>
        <v>115.60770337304052</v>
      </c>
      <c r="AE22">
        <f>'IDT-1'!E22</f>
        <v>0</v>
      </c>
      <c r="AF22" s="24"/>
      <c r="AG22">
        <f t="shared" si="2"/>
        <v>115.60770337304052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-39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1.2879000000000003</v>
      </c>
      <c r="E23">
        <f>GT_NG!S23</f>
        <v>1.78</v>
      </c>
      <c r="F23">
        <f>GT_Spot!S23</f>
        <v>0</v>
      </c>
      <c r="G23">
        <f>PPCL_NG!S23</f>
        <v>46.977721518987337</v>
      </c>
      <c r="H23">
        <f>PPCL_Spot!S23</f>
        <v>0</v>
      </c>
      <c r="I23">
        <f>Bawana_NG!S23</f>
        <v>23.349126743707689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58.735514675604072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24.53</v>
      </c>
      <c r="AB23" s="75">
        <f>-STOA!Q23</f>
        <v>0</v>
      </c>
      <c r="AC23">
        <f t="shared" si="0"/>
        <v>1.6802059908519422</v>
      </c>
      <c r="AD23">
        <f t="shared" si="1"/>
        <v>111.98005694744715</v>
      </c>
      <c r="AE23">
        <f>'IDT-1'!E23</f>
        <v>0</v>
      </c>
      <c r="AF23" s="24"/>
      <c r="AG23">
        <f t="shared" si="2"/>
        <v>111.98005694744715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-43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1.2879000000000003</v>
      </c>
      <c r="E24">
        <f>GT_NG!S24</f>
        <v>1.78</v>
      </c>
      <c r="F24">
        <f>GT_Spot!S24</f>
        <v>0</v>
      </c>
      <c r="G24">
        <f>PPCL_NG!S24</f>
        <v>46.977721518987337</v>
      </c>
      <c r="H24">
        <f>PPCL_Spot!S24</f>
        <v>0</v>
      </c>
      <c r="I24">
        <f>Bawana_NG!S24</f>
        <v>23.349126743707689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58.735514675604072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24.53</v>
      </c>
      <c r="AB24" s="75">
        <f>-STOA!Q24</f>
        <v>0</v>
      </c>
      <c r="AC24">
        <f t="shared" si="0"/>
        <v>1.6802059908519422</v>
      </c>
      <c r="AD24">
        <f t="shared" si="1"/>
        <v>111.98005694744715</v>
      </c>
      <c r="AE24">
        <f>'IDT-1'!E24</f>
        <v>0</v>
      </c>
      <c r="AF24" s="24"/>
      <c r="AG24">
        <f t="shared" si="2"/>
        <v>111.98005694744715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-43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1.2636000000000001</v>
      </c>
      <c r="E25">
        <f>GT_NG!S25</f>
        <v>1.8329761904761905</v>
      </c>
      <c r="F25">
        <f>GT_Spot!S25</f>
        <v>0</v>
      </c>
      <c r="G25">
        <f>PPCL_NG!S25</f>
        <v>47.58</v>
      </c>
      <c r="H25">
        <f>PPCL_Spot!S25</f>
        <v>0</v>
      </c>
      <c r="I25">
        <f>Bawana_NG!S25</f>
        <v>23.349126743707689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59.61896040180693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24.53</v>
      </c>
      <c r="AB25" s="75">
        <f>-STOA!Q25</f>
        <v>0</v>
      </c>
      <c r="AC25">
        <f t="shared" si="0"/>
        <v>1.7013981119174417</v>
      </c>
      <c r="AD25">
        <f t="shared" si="1"/>
        <v>112.47326522407336</v>
      </c>
      <c r="AE25">
        <f>'IDT-1'!E25</f>
        <v>0</v>
      </c>
      <c r="AF25" s="24"/>
      <c r="AG25">
        <f t="shared" si="2"/>
        <v>112.47326522407336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-44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1.2636000000000001</v>
      </c>
      <c r="E26">
        <f>GT_NG!S26</f>
        <v>1.8329761904761905</v>
      </c>
      <c r="F26">
        <f>GT_Spot!S26</f>
        <v>0</v>
      </c>
      <c r="G26">
        <f>PPCL_NG!S26</f>
        <v>47.58</v>
      </c>
      <c r="H26">
        <f>PPCL_Spot!S26</f>
        <v>0</v>
      </c>
      <c r="I26">
        <f>Bawana_NG!S26</f>
        <v>23.349126743707689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59.61896040180693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24.53</v>
      </c>
      <c r="AB26" s="75">
        <f>-STOA!Q26</f>
        <v>0</v>
      </c>
      <c r="AC26">
        <f t="shared" si="0"/>
        <v>1.7098692696423305</v>
      </c>
      <c r="AD26">
        <f t="shared" si="1"/>
        <v>111.46479406634847</v>
      </c>
      <c r="AE26">
        <f>'IDT-1'!E26</f>
        <v>0</v>
      </c>
      <c r="AF26" s="24"/>
      <c r="AG26">
        <f t="shared" si="2"/>
        <v>111.46479406634847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-45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1.2636000000000001</v>
      </c>
      <c r="E27">
        <f>GT_NG!S27</f>
        <v>1.885952380952381</v>
      </c>
      <c r="F27">
        <f>GT_Spot!S27</f>
        <v>0</v>
      </c>
      <c r="G27">
        <f>PPCL_NG!S27</f>
        <v>47.58</v>
      </c>
      <c r="H27">
        <f>PPCL_Spot!S27</f>
        <v>0</v>
      </c>
      <c r="I27">
        <f>Bawana_NG!S27</f>
        <v>23.349111626845225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59.939049449394297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24.53</v>
      </c>
      <c r="AB27" s="75">
        <f>-STOA!Q27</f>
        <v>0</v>
      </c>
      <c r="AC27">
        <f t="shared" si="0"/>
        <v>1.71300289066042</v>
      </c>
      <c r="AD27">
        <f t="shared" si="1"/>
        <v>111.83471056653147</v>
      </c>
      <c r="AE27">
        <f>'IDT-1'!E27</f>
        <v>0</v>
      </c>
      <c r="AF27" s="24"/>
      <c r="AG27">
        <f t="shared" si="2"/>
        <v>111.83471056653147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-45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1.2636000000000001</v>
      </c>
      <c r="E28">
        <f>GT_NG!S28</f>
        <v>1.885952380952381</v>
      </c>
      <c r="F28">
        <f>GT_Spot!S28</f>
        <v>0</v>
      </c>
      <c r="G28">
        <f>PPCL_NG!S28</f>
        <v>47.58</v>
      </c>
      <c r="H28">
        <f>PPCL_Spot!S28</f>
        <v>0</v>
      </c>
      <c r="I28">
        <f>Bawana_NG!S28</f>
        <v>23.349111626845225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60.25913849698167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24.53</v>
      </c>
      <c r="AB28" s="75">
        <f>-STOA!Q28</f>
        <v>0</v>
      </c>
      <c r="AC28">
        <f t="shared" si="0"/>
        <v>1.6987493232103756</v>
      </c>
      <c r="AD28">
        <f t="shared" si="1"/>
        <v>114.16905318156888</v>
      </c>
      <c r="AE28">
        <f>'IDT-1'!E28</f>
        <v>0</v>
      </c>
      <c r="AF28" s="24"/>
      <c r="AG28">
        <f t="shared" si="2"/>
        <v>114.16905318156888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-43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1.2636000000000001</v>
      </c>
      <c r="E29">
        <f>GT_NG!S29</f>
        <v>1.885952380952381</v>
      </c>
      <c r="F29">
        <f>GT_Spot!S29</f>
        <v>0</v>
      </c>
      <c r="G29">
        <f>PPCL_NG!S29</f>
        <v>47.58</v>
      </c>
      <c r="H29">
        <f>PPCL_Spot!S29</f>
        <v>0</v>
      </c>
      <c r="I29">
        <f>Bawana_NG!S29</f>
        <v>23.349111626845225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60.4168106525333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24.53</v>
      </c>
      <c r="AB29" s="75">
        <f>-STOA!Q29</f>
        <v>0</v>
      </c>
      <c r="AC29">
        <f t="shared" si="0"/>
        <v>1.7000737693170094</v>
      </c>
      <c r="AD29">
        <f t="shared" si="1"/>
        <v>114.32540089101389</v>
      </c>
      <c r="AE29">
        <f>'IDT-1'!E29</f>
        <v>0</v>
      </c>
      <c r="AF29" s="24"/>
      <c r="AG29">
        <f t="shared" si="2"/>
        <v>114.32540089101389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-43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1.2636000000000001</v>
      </c>
      <c r="E30">
        <f>GT_NG!S30</f>
        <v>1.885952380952381</v>
      </c>
      <c r="F30">
        <f>GT_Spot!S30</f>
        <v>0</v>
      </c>
      <c r="G30">
        <f>PPCL_NG!S30</f>
        <v>47.58</v>
      </c>
      <c r="H30">
        <f>PPCL_Spot!S30</f>
        <v>0</v>
      </c>
      <c r="I30">
        <f>Bawana_NG!S30</f>
        <v>23.349111626845225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60.416908249026427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24.53</v>
      </c>
      <c r="AB30" s="75">
        <f>-STOA!Q30</f>
        <v>0</v>
      </c>
      <c r="AC30">
        <f t="shared" si="0"/>
        <v>1.6746611159528846</v>
      </c>
      <c r="AD30">
        <f t="shared" si="1"/>
        <v>117.35091114087115</v>
      </c>
      <c r="AE30">
        <f>'IDT-1'!E30</f>
        <v>0</v>
      </c>
      <c r="AF30" s="24"/>
      <c r="AG30">
        <f t="shared" si="2"/>
        <v>117.35091114087115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1.2636000000000001</v>
      </c>
      <c r="E31">
        <f>GT_NG!S31</f>
        <v>1.885952380952381</v>
      </c>
      <c r="F31">
        <f>GT_Spot!S31</f>
        <v>0</v>
      </c>
      <c r="G31">
        <f>PPCL_NG!S31</f>
        <v>47.58</v>
      </c>
      <c r="H31">
        <f>PPCL_Spot!S31</f>
        <v>0</v>
      </c>
      <c r="I31">
        <f>Bawana_NG!S31</f>
        <v>23.349111626845225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60.337140441401523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24.53</v>
      </c>
      <c r="AB31" s="75">
        <f>-STOA!Q31</f>
        <v>0</v>
      </c>
      <c r="AC31">
        <f t="shared" si="0"/>
        <v>1.3351447573732727</v>
      </c>
      <c r="AD31">
        <f t="shared" si="1"/>
        <v>157.61065969182584</v>
      </c>
      <c r="AE31">
        <f>'IDT-1'!E31</f>
        <v>0</v>
      </c>
      <c r="AF31" s="24"/>
      <c r="AG31">
        <f t="shared" si="2"/>
        <v>157.61065969182584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1.2636000000000001</v>
      </c>
      <c r="E32">
        <f>GT_NG!S32</f>
        <v>1.885952380952381</v>
      </c>
      <c r="F32">
        <f>GT_Spot!S32</f>
        <v>0</v>
      </c>
      <c r="G32">
        <f>PPCL_NG!S32</f>
        <v>47.58</v>
      </c>
      <c r="H32">
        <f>PPCL_Spot!S32</f>
        <v>0</v>
      </c>
      <c r="I32">
        <f>Bawana_NG!S32</f>
        <v>23.349111626845225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60.417002729487031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24.53</v>
      </c>
      <c r="AB32" s="75">
        <f>-STOA!Q32</f>
        <v>0</v>
      </c>
      <c r="AC32">
        <f t="shared" si="0"/>
        <v>1.3358156005931909</v>
      </c>
      <c r="AD32">
        <f t="shared" si="1"/>
        <v>157.68985113669146</v>
      </c>
      <c r="AE32">
        <f>'IDT-1'!E32</f>
        <v>0</v>
      </c>
      <c r="AF32" s="24"/>
      <c r="AG32">
        <f t="shared" si="2"/>
        <v>157.68985113669146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1.2636000000000001</v>
      </c>
      <c r="E33">
        <f>GT_NG!S33</f>
        <v>1.885952380952381</v>
      </c>
      <c r="F33">
        <f>GT_Spot!S33</f>
        <v>0</v>
      </c>
      <c r="G33">
        <f>PPCL_NG!S33</f>
        <v>47.58</v>
      </c>
      <c r="H33">
        <f>PPCL_Spot!S33</f>
        <v>0</v>
      </c>
      <c r="I33">
        <f>Bawana_NG!S33</f>
        <v>23.349111626845225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60.416974040810487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24.53</v>
      </c>
      <c r="AB33" s="75">
        <f>-STOA!Q33</f>
        <v>0</v>
      </c>
      <c r="AC33">
        <f t="shared" si="0"/>
        <v>1.335815359608308</v>
      </c>
      <c r="AD33">
        <f t="shared" si="1"/>
        <v>157.68982268899978</v>
      </c>
      <c r="AE33">
        <f>'IDT-1'!E33</f>
        <v>0</v>
      </c>
      <c r="AF33" s="24"/>
      <c r="AG33">
        <f t="shared" si="2"/>
        <v>157.68982268899978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1.2636000000000001</v>
      </c>
      <c r="E34">
        <f>GT_NG!S34</f>
        <v>1.885952380952381</v>
      </c>
      <c r="F34">
        <f>GT_Spot!S34</f>
        <v>0</v>
      </c>
      <c r="G34">
        <f>PPCL_NG!S34</f>
        <v>47.58</v>
      </c>
      <c r="H34">
        <f>PPCL_Spot!S34</f>
        <v>0</v>
      </c>
      <c r="I34">
        <f>Bawana_NG!S34</f>
        <v>23.349111626845225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58.898983316624673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24.53</v>
      </c>
      <c r="AB34" s="75">
        <f>-STOA!Q34</f>
        <v>0</v>
      </c>
      <c r="AC34">
        <f t="shared" si="0"/>
        <v>1.3230642375251469</v>
      </c>
      <c r="AD34">
        <f t="shared" si="1"/>
        <v>156.18458308689711</v>
      </c>
      <c r="AE34">
        <f>'IDT-1'!E34</f>
        <v>0</v>
      </c>
      <c r="AF34" s="24"/>
      <c r="AG34">
        <f t="shared" si="2"/>
        <v>156.18458308689711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1.2636000000000001</v>
      </c>
      <c r="E35">
        <f>GT_NG!S35</f>
        <v>1.78</v>
      </c>
      <c r="F35">
        <f>GT_Spot!S35</f>
        <v>0</v>
      </c>
      <c r="G35">
        <f>PPCL_NG!S35</f>
        <v>52.989999999999995</v>
      </c>
      <c r="H35">
        <f>PPCL_Spot!S35</f>
        <v>0</v>
      </c>
      <c r="I35">
        <f>Bawana_NG!S35</f>
        <v>23.349126743707689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56.849224593150502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24.53</v>
      </c>
      <c r="AB35" s="75">
        <f>-STOA!Q35</f>
        <v>0</v>
      </c>
      <c r="AC35">
        <f t="shared" si="0"/>
        <v>1.3504003912296085</v>
      </c>
      <c r="AD35">
        <f t="shared" si="1"/>
        <v>159.41155094562856</v>
      </c>
      <c r="AE35">
        <f>'IDT-1'!E35</f>
        <v>0</v>
      </c>
      <c r="AF35" s="24"/>
      <c r="AG35">
        <f t="shared" si="2"/>
        <v>159.41155094562856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1.2636000000000001</v>
      </c>
      <c r="E36">
        <f>GT_NG!S36</f>
        <v>1.78</v>
      </c>
      <c r="F36">
        <f>GT_Spot!S36</f>
        <v>0</v>
      </c>
      <c r="G36">
        <f>PPCL_NG!S36</f>
        <v>52.989999999999995</v>
      </c>
      <c r="H36">
        <f>PPCL_Spot!S36</f>
        <v>0</v>
      </c>
      <c r="I36">
        <f>Bawana_NG!S36</f>
        <v>23.349126743707689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56.529135545563129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24.53</v>
      </c>
      <c r="AB36" s="75">
        <f>-STOA!Q36</f>
        <v>0</v>
      </c>
      <c r="AC36">
        <f t="shared" si="0"/>
        <v>1.3477116432298746</v>
      </c>
      <c r="AD36">
        <f t="shared" si="1"/>
        <v>159.09415064604093</v>
      </c>
      <c r="AE36">
        <f>'IDT-1'!E36</f>
        <v>0</v>
      </c>
      <c r="AF36" s="24"/>
      <c r="AG36">
        <f t="shared" si="2"/>
        <v>159.09415064604093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1.2636000000000001</v>
      </c>
      <c r="E37">
        <f>GT_NG!S37</f>
        <v>1.78</v>
      </c>
      <c r="F37">
        <f>GT_Spot!S37</f>
        <v>0</v>
      </c>
      <c r="G37">
        <f>PPCL_NG!S37</f>
        <v>52.989999999999995</v>
      </c>
      <c r="H37">
        <f>PPCL_Spot!S37</f>
        <v>0</v>
      </c>
      <c r="I37">
        <f>Bawana_NG!S37</f>
        <v>23.349126743707689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56.209046497975763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24.53</v>
      </c>
      <c r="AB37" s="75">
        <f>-STOA!Q37</f>
        <v>0</v>
      </c>
      <c r="AC37">
        <f t="shared" si="0"/>
        <v>1.3450228952301406</v>
      </c>
      <c r="AD37">
        <f t="shared" si="1"/>
        <v>158.7767503464533</v>
      </c>
      <c r="AE37">
        <f>'IDT-1'!E37</f>
        <v>0</v>
      </c>
      <c r="AF37" s="24"/>
      <c r="AG37">
        <f t="shared" si="2"/>
        <v>158.7767503464533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1.2636000000000001</v>
      </c>
      <c r="E38">
        <f>GT_NG!S38</f>
        <v>1.78</v>
      </c>
      <c r="F38">
        <f>GT_Spot!S38</f>
        <v>0</v>
      </c>
      <c r="G38">
        <f>PPCL_NG!S38</f>
        <v>59.01</v>
      </c>
      <c r="H38">
        <f>PPCL_Spot!S38</f>
        <v>0</v>
      </c>
      <c r="I38">
        <f>Bawana_NG!S38</f>
        <v>23.349126743707689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56.209046497975763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24.53</v>
      </c>
      <c r="AB38" s="75">
        <f>-STOA!Q38</f>
        <v>0</v>
      </c>
      <c r="AC38">
        <f t="shared" si="0"/>
        <v>1.395590895230141</v>
      </c>
      <c r="AD38">
        <f t="shared" si="1"/>
        <v>164.74618234645334</v>
      </c>
      <c r="AE38">
        <f>'IDT-1'!E38</f>
        <v>0</v>
      </c>
      <c r="AF38" s="24"/>
      <c r="AG38">
        <f t="shared" si="2"/>
        <v>164.74618234645334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1.2636000000000001</v>
      </c>
      <c r="E39">
        <f>GT_NG!S39</f>
        <v>1.7641071428571427</v>
      </c>
      <c r="F39">
        <f>GT_Spot!S39</f>
        <v>0</v>
      </c>
      <c r="G39">
        <f>PPCL_NG!S39</f>
        <v>59.01</v>
      </c>
      <c r="H39">
        <f>PPCL_Spot!S39</f>
        <v>0</v>
      </c>
      <c r="I39">
        <f>Bawana_NG!S39</f>
        <v>23.349126743707689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54.035722202598812</v>
      </c>
      <c r="P39" s="36">
        <v>0</v>
      </c>
      <c r="Q39" s="36">
        <v>0</v>
      </c>
      <c r="R39" s="38">
        <v>0</v>
      </c>
      <c r="S39" s="38">
        <v>8.4499999999999993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24.53</v>
      </c>
      <c r="AB39" s="75">
        <f>-STOA!Q39</f>
        <v>0</v>
      </c>
      <c r="AC39">
        <f t="shared" si="0"/>
        <v>1.4481814711489744</v>
      </c>
      <c r="AD39">
        <f t="shared" si="1"/>
        <v>170.95437461801464</v>
      </c>
      <c r="AE39">
        <f>'IDT-1'!E39</f>
        <v>0</v>
      </c>
      <c r="AF39" s="24"/>
      <c r="AG39">
        <f t="shared" si="2"/>
        <v>170.95437461801464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1.2636000000000001</v>
      </c>
      <c r="E40">
        <f>GT_NG!S40</f>
        <v>1.7641071428571427</v>
      </c>
      <c r="F40">
        <f>GT_Spot!S40</f>
        <v>0</v>
      </c>
      <c r="G40">
        <f>PPCL_NG!S40</f>
        <v>65.036989028285717</v>
      </c>
      <c r="H40">
        <f>PPCL_Spot!S40</f>
        <v>0</v>
      </c>
      <c r="I40">
        <f>Bawana_NG!S40</f>
        <v>23.349126743707689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51.417473191776743</v>
      </c>
      <c r="P40" s="36">
        <v>0</v>
      </c>
      <c r="Q40" s="36">
        <v>0</v>
      </c>
      <c r="R40" s="38">
        <v>0</v>
      </c>
      <c r="S40" s="38">
        <v>8.4499999999999993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24.53</v>
      </c>
      <c r="AB40" s="75">
        <f>-STOA!Q40</f>
        <v>0</v>
      </c>
      <c r="AC40">
        <f t="shared" si="0"/>
        <v>1.476814887295669</v>
      </c>
      <c r="AD40">
        <f t="shared" si="1"/>
        <v>174.33448121933162</v>
      </c>
      <c r="AE40">
        <f>'IDT-1'!E40</f>
        <v>0</v>
      </c>
      <c r="AF40" s="24"/>
      <c r="AG40">
        <f t="shared" si="2"/>
        <v>174.33448121933162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1.2636000000000001</v>
      </c>
      <c r="E41">
        <f>GT_NG!S41</f>
        <v>1.7641071428571427</v>
      </c>
      <c r="F41">
        <f>GT_Spot!S41</f>
        <v>0</v>
      </c>
      <c r="G41">
        <f>PPCL_NG!S41</f>
        <v>63.23</v>
      </c>
      <c r="H41">
        <f>PPCL_Spot!S41</f>
        <v>0</v>
      </c>
      <c r="I41">
        <f>Bawana_NG!S41</f>
        <v>23.349126743707689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51.417473191776743</v>
      </c>
      <c r="P41" s="36">
        <v>0</v>
      </c>
      <c r="Q41" s="36">
        <v>0</v>
      </c>
      <c r="R41" s="38">
        <v>0</v>
      </c>
      <c r="S41" s="38">
        <v>8.4499999999999993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24.53</v>
      </c>
      <c r="AB41" s="75">
        <f>-STOA!Q41</f>
        <v>0</v>
      </c>
      <c r="AC41">
        <f t="shared" si="0"/>
        <v>1.5428641794580691</v>
      </c>
      <c r="AD41">
        <f t="shared" si="1"/>
        <v>182.13144289888348</v>
      </c>
      <c r="AE41">
        <f>'IDT-1'!E41</f>
        <v>0</v>
      </c>
      <c r="AF41" s="24"/>
      <c r="AG41">
        <f t="shared" si="2"/>
        <v>182.13144289888348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9.67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1.2636000000000001</v>
      </c>
      <c r="E42">
        <f>GT_NG!S42</f>
        <v>1.7641071428571427</v>
      </c>
      <c r="F42">
        <f>GT_Spot!S42</f>
        <v>0</v>
      </c>
      <c r="G42">
        <f>PPCL_NG!S42</f>
        <v>81.296989000407393</v>
      </c>
      <c r="H42">
        <f>PPCL_Spot!S42</f>
        <v>0</v>
      </c>
      <c r="I42">
        <f>Bawana_NG!S42</f>
        <v>23.349126743707689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51.417473191776743</v>
      </c>
      <c r="P42" s="36">
        <v>0</v>
      </c>
      <c r="Q42" s="36">
        <v>0</v>
      </c>
      <c r="R42" s="38">
        <v>0</v>
      </c>
      <c r="S42" s="38">
        <v>8.4499999999999993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24.53</v>
      </c>
      <c r="AB42" s="75">
        <f>-STOA!Q42</f>
        <v>0</v>
      </c>
      <c r="AC42">
        <f t="shared" si="0"/>
        <v>1.6946268870614911</v>
      </c>
      <c r="AD42">
        <f t="shared" si="1"/>
        <v>200.04666919168744</v>
      </c>
      <c r="AE42">
        <f>'IDT-1'!E42</f>
        <v>0</v>
      </c>
      <c r="AF42" s="24"/>
      <c r="AG42">
        <f t="shared" si="2"/>
        <v>200.04666919168744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9.67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1.2636000000000001</v>
      </c>
      <c r="E43">
        <f>GT_NG!S43</f>
        <v>3.27</v>
      </c>
      <c r="F43">
        <f>GT_Spot!S43</f>
        <v>0</v>
      </c>
      <c r="G43">
        <f>PPCL_NG!S43</f>
        <v>81.296989000407393</v>
      </c>
      <c r="H43">
        <f>PPCL_Spot!S43</f>
        <v>6.0069965017491249</v>
      </c>
      <c r="I43">
        <f>Bawana_NG!S43</f>
        <v>23.349126743707689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51.417473191776743</v>
      </c>
      <c r="P43" s="36">
        <v>0</v>
      </c>
      <c r="Q43" s="36">
        <v>0</v>
      </c>
      <c r="R43" s="38">
        <v>0</v>
      </c>
      <c r="S43" s="38">
        <v>8.4499999999999993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24.53</v>
      </c>
      <c r="AB43" s="75">
        <f>-STOA!Q43</f>
        <v>0</v>
      </c>
      <c r="AC43">
        <f t="shared" si="0"/>
        <v>1.7577351576761839</v>
      </c>
      <c r="AD43">
        <f t="shared" si="1"/>
        <v>207.49645027996473</v>
      </c>
      <c r="AE43">
        <f>'IDT-1'!E43</f>
        <v>0</v>
      </c>
      <c r="AF43" s="24"/>
      <c r="AG43">
        <f t="shared" si="2"/>
        <v>207.49645027996473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9.67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1.2636000000000001</v>
      </c>
      <c r="E44">
        <f>GT_NG!S44</f>
        <v>3.27</v>
      </c>
      <c r="F44">
        <f>GT_Spot!S44</f>
        <v>0</v>
      </c>
      <c r="G44">
        <f>PPCL_NG!S44</f>
        <v>81.296989000407393</v>
      </c>
      <c r="H44">
        <f>PPCL_Spot!S44</f>
        <v>6.0069965017491249</v>
      </c>
      <c r="I44">
        <f>Bawana_NG!S44</f>
        <v>23.349126743707689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51.417473191776743</v>
      </c>
      <c r="P44" s="36">
        <v>0</v>
      </c>
      <c r="Q44" s="36">
        <v>0</v>
      </c>
      <c r="R44" s="38">
        <v>0</v>
      </c>
      <c r="S44" s="38">
        <v>8.4499999999999993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24.53</v>
      </c>
      <c r="AB44" s="75">
        <f>-STOA!Q44</f>
        <v>0</v>
      </c>
      <c r="AC44">
        <f t="shared" si="0"/>
        <v>1.8389631576761838</v>
      </c>
      <c r="AD44">
        <f t="shared" si="1"/>
        <v>217.08522227996477</v>
      </c>
      <c r="AE44">
        <f>'IDT-1'!E44</f>
        <v>0</v>
      </c>
      <c r="AF44" s="24"/>
      <c r="AG44">
        <f t="shared" si="2"/>
        <v>217.08522227996477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19.34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1.2636000000000001</v>
      </c>
      <c r="E45">
        <f>GT_NG!S45</f>
        <v>3.27</v>
      </c>
      <c r="F45">
        <f>GT_Spot!S45</f>
        <v>0</v>
      </c>
      <c r="G45">
        <f>PPCL_NG!S45</f>
        <v>81.296989000407393</v>
      </c>
      <c r="H45">
        <f>PPCL_Spot!S45</f>
        <v>6.0069965017491249</v>
      </c>
      <c r="I45">
        <f>Bawana_NG!S45</f>
        <v>23.349126743707689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50.534027465573885</v>
      </c>
      <c r="P45" s="36">
        <v>0</v>
      </c>
      <c r="Q45" s="36">
        <v>0</v>
      </c>
      <c r="R45" s="38">
        <v>0</v>
      </c>
      <c r="S45" s="38">
        <v>8.4499999999999993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24.53</v>
      </c>
      <c r="AB45" s="75">
        <f>-STOA!Q45</f>
        <v>0</v>
      </c>
      <c r="AC45">
        <f t="shared" si="0"/>
        <v>1.91277021357608</v>
      </c>
      <c r="AD45">
        <f t="shared" si="1"/>
        <v>225.79796949786203</v>
      </c>
      <c r="AE45">
        <f>'IDT-1'!E45</f>
        <v>0</v>
      </c>
      <c r="AF45" s="24"/>
      <c r="AG45">
        <f t="shared" si="2"/>
        <v>225.79796949786203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29.01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1.2636000000000001</v>
      </c>
      <c r="E46">
        <f>GT_NG!S46</f>
        <v>3.27</v>
      </c>
      <c r="F46">
        <f>GT_Spot!S46</f>
        <v>0</v>
      </c>
      <c r="G46">
        <f>PPCL_NG!S46</f>
        <v>81.296989000407393</v>
      </c>
      <c r="H46">
        <f>PPCL_Spot!S46</f>
        <v>6.0069965017491249</v>
      </c>
      <c r="I46">
        <f>Bawana_NG!S46</f>
        <v>23.349126743707689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50.534027465573885</v>
      </c>
      <c r="P46" s="36">
        <v>0</v>
      </c>
      <c r="Q46" s="36">
        <v>0</v>
      </c>
      <c r="R46" s="38">
        <v>0</v>
      </c>
      <c r="S46" s="38">
        <v>8.4499999999999993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24.53</v>
      </c>
      <c r="AB46" s="75">
        <f>-STOA!Q46</f>
        <v>0</v>
      </c>
      <c r="AC46">
        <f t="shared" si="0"/>
        <v>1.87219821357608</v>
      </c>
      <c r="AD46">
        <f t="shared" si="1"/>
        <v>221.00854149786204</v>
      </c>
      <c r="AE46">
        <f>'IDT-1'!E46</f>
        <v>0</v>
      </c>
      <c r="AF46" s="24"/>
      <c r="AG46">
        <f t="shared" si="2"/>
        <v>221.00854149786204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24.18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1.2636000000000001</v>
      </c>
      <c r="E47">
        <f>GT_NG!S47</f>
        <v>3.27</v>
      </c>
      <c r="F47">
        <f>GT_Spot!S47</f>
        <v>0</v>
      </c>
      <c r="G47">
        <f>PPCL_NG!S47</f>
        <v>60.223011150557532</v>
      </c>
      <c r="H47">
        <f>PPCL_Spot!S47</f>
        <v>0</v>
      </c>
      <c r="I47">
        <f>Bawana_NG!S47</f>
        <v>23.349126743707689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50.534027465573885</v>
      </c>
      <c r="P47" s="36">
        <v>0</v>
      </c>
      <c r="Q47" s="36">
        <v>0</v>
      </c>
      <c r="R47" s="38">
        <v>0</v>
      </c>
      <c r="S47" s="38">
        <v>8.4499999999999993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25.47</v>
      </c>
      <c r="AB47" s="75">
        <f>-STOA!Q47</f>
        <v>0</v>
      </c>
      <c r="AC47">
        <f t="shared" si="0"/>
        <v>1.6932700290226481</v>
      </c>
      <c r="AD47">
        <f t="shared" si="1"/>
        <v>199.88649533081644</v>
      </c>
      <c r="AE47">
        <f>'IDT-1'!E47</f>
        <v>0</v>
      </c>
      <c r="AF47" s="24"/>
      <c r="AG47">
        <f t="shared" si="2"/>
        <v>199.88649533081644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29.02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1.2636000000000001</v>
      </c>
      <c r="E48">
        <f>GT_NG!S48</f>
        <v>3.27</v>
      </c>
      <c r="F48">
        <f>GT_Spot!S48</f>
        <v>0</v>
      </c>
      <c r="G48">
        <f>PPCL_NG!S48</f>
        <v>60.223011150557532</v>
      </c>
      <c r="H48">
        <f>PPCL_Spot!S48</f>
        <v>0</v>
      </c>
      <c r="I48">
        <f>Bawana_NG!S48</f>
        <v>23.349126743707689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50.534027465573885</v>
      </c>
      <c r="P48" s="36">
        <v>0</v>
      </c>
      <c r="Q48" s="36">
        <v>0</v>
      </c>
      <c r="R48" s="38">
        <v>0</v>
      </c>
      <c r="S48" s="38">
        <v>8.4499999999999993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26.45</v>
      </c>
      <c r="AB48" s="75">
        <f>-STOA!Q48</f>
        <v>0</v>
      </c>
      <c r="AC48">
        <f t="shared" si="0"/>
        <v>1.7014180290226482</v>
      </c>
      <c r="AD48">
        <f t="shared" si="1"/>
        <v>200.84834733081641</v>
      </c>
      <c r="AE48">
        <f>'IDT-1'!E48</f>
        <v>0</v>
      </c>
      <c r="AF48" s="24"/>
      <c r="AG48">
        <f t="shared" si="2"/>
        <v>200.84834733081641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29.01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1.2636000000000001</v>
      </c>
      <c r="E49">
        <f>GT_NG!S49</f>
        <v>3.27</v>
      </c>
      <c r="F49">
        <f>GT_Spot!S49</f>
        <v>0</v>
      </c>
      <c r="G49">
        <f>PPCL_NG!S49</f>
        <v>46.97</v>
      </c>
      <c r="H49">
        <f>PPCL_Spot!S49</f>
        <v>0</v>
      </c>
      <c r="I49">
        <f>Bawana_NG!S49</f>
        <v>23.34912785268741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50.534027465573885</v>
      </c>
      <c r="P49" s="36">
        <v>0</v>
      </c>
      <c r="Q49" s="36">
        <v>0</v>
      </c>
      <c r="R49" s="38">
        <v>0</v>
      </c>
      <c r="S49" s="38">
        <v>8.4499999999999993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27.44</v>
      </c>
      <c r="AB49" s="75">
        <f>-STOA!Q49</f>
        <v>0</v>
      </c>
      <c r="AC49">
        <f t="shared" si="0"/>
        <v>1.6390647446733948</v>
      </c>
      <c r="AD49">
        <f t="shared" si="1"/>
        <v>193.48769057358788</v>
      </c>
      <c r="AE49">
        <f>'IDT-1'!E49</f>
        <v>0</v>
      </c>
      <c r="AF49" s="24"/>
      <c r="AG49">
        <f t="shared" si="2"/>
        <v>193.48769057358788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33.85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1.2636000000000001</v>
      </c>
      <c r="E50">
        <f>GT_NG!S50</f>
        <v>3.27</v>
      </c>
      <c r="F50">
        <f>GT_Spot!S50</f>
        <v>0</v>
      </c>
      <c r="G50">
        <f>PPCL_NG!S50</f>
        <v>46.97</v>
      </c>
      <c r="H50">
        <f>PPCL_Spot!S50</f>
        <v>0</v>
      </c>
      <c r="I50">
        <f>Bawana_NG!S50</f>
        <v>23.349999999999998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50.534027465573885</v>
      </c>
      <c r="P50" s="36">
        <v>0</v>
      </c>
      <c r="Q50" s="36">
        <v>0</v>
      </c>
      <c r="R50" s="38">
        <v>0</v>
      </c>
      <c r="S50" s="38">
        <v>8.4499999999999993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28.41</v>
      </c>
      <c r="AB50" s="75">
        <f>-STOA!Q50</f>
        <v>0</v>
      </c>
      <c r="AC50">
        <f t="shared" si="0"/>
        <v>1.6472200707108207</v>
      </c>
      <c r="AD50">
        <f t="shared" si="1"/>
        <v>194.45040739486305</v>
      </c>
      <c r="AE50">
        <f>'IDT-1'!E50</f>
        <v>0</v>
      </c>
      <c r="AF50" s="24"/>
      <c r="AG50">
        <f t="shared" si="2"/>
        <v>194.45040739486305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33.85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1.2636000000000001</v>
      </c>
      <c r="E51">
        <f>GT_NG!S51</f>
        <v>3.27</v>
      </c>
      <c r="F51">
        <f>GT_Spot!S51</f>
        <v>0</v>
      </c>
      <c r="G51">
        <f>PPCL_NG!S51</f>
        <v>46.97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49.560094120676524</v>
      </c>
      <c r="P51" s="36">
        <v>0</v>
      </c>
      <c r="Q51" s="36">
        <v>0</v>
      </c>
      <c r="R51" s="38">
        <v>0</v>
      </c>
      <c r="S51" s="38">
        <v>8.4499999999999993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29.3</v>
      </c>
      <c r="AB51" s="75">
        <f>-STOA!Q51</f>
        <v>0</v>
      </c>
      <c r="AC51">
        <f t="shared" si="0"/>
        <v>1.6150150306136828</v>
      </c>
      <c r="AD51">
        <f t="shared" si="1"/>
        <v>190.64867909006284</v>
      </c>
      <c r="AE51">
        <f>'IDT-1'!E51</f>
        <v>0</v>
      </c>
      <c r="AF51" s="24"/>
      <c r="AG51">
        <f t="shared" si="2"/>
        <v>190.64867909006284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33.85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1.2636000000000001</v>
      </c>
      <c r="E52">
        <f>GT_NG!S52</f>
        <v>3.27</v>
      </c>
      <c r="F52">
        <f>GT_Spot!S52</f>
        <v>0</v>
      </c>
      <c r="G52">
        <f>PPCL_NG!S52</f>
        <v>46.97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49.560094120676524</v>
      </c>
      <c r="P52" s="36">
        <v>0</v>
      </c>
      <c r="Q52" s="36">
        <v>0</v>
      </c>
      <c r="R52" s="38">
        <v>0</v>
      </c>
      <c r="S52" s="38">
        <v>8.4499999999999993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29.3</v>
      </c>
      <c r="AB52" s="75">
        <f>-STOA!Q52</f>
        <v>0</v>
      </c>
      <c r="AC52">
        <f t="shared" si="0"/>
        <v>1.6150150306136828</v>
      </c>
      <c r="AD52">
        <f t="shared" si="1"/>
        <v>190.64867909006284</v>
      </c>
      <c r="AE52">
        <f>'IDT-1'!E52</f>
        <v>0</v>
      </c>
      <c r="AF52" s="24"/>
      <c r="AG52">
        <f t="shared" si="2"/>
        <v>190.64867909006284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33.85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1.2636000000000001</v>
      </c>
      <c r="E53">
        <f>GT_NG!S53</f>
        <v>3.27</v>
      </c>
      <c r="F53">
        <f>GT_Spot!S53</f>
        <v>0</v>
      </c>
      <c r="G53">
        <f>PPCL_NG!S53</f>
        <v>46.97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49.55987575203963</v>
      </c>
      <c r="P53" s="36">
        <v>0</v>
      </c>
      <c r="Q53" s="36">
        <v>0</v>
      </c>
      <c r="R53" s="38">
        <v>0</v>
      </c>
      <c r="S53" s="38">
        <v>8.4499999999999993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29.3</v>
      </c>
      <c r="AB53" s="75">
        <f>-STOA!Q53</f>
        <v>0</v>
      </c>
      <c r="AC53">
        <f t="shared" si="0"/>
        <v>1.6150131963171328</v>
      </c>
      <c r="AD53">
        <f t="shared" si="1"/>
        <v>190.64846255572249</v>
      </c>
      <c r="AE53">
        <f>'IDT-1'!E53</f>
        <v>0</v>
      </c>
      <c r="AF53" s="24"/>
      <c r="AG53">
        <f t="shared" si="2"/>
        <v>190.64846255572249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33.85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1.2636000000000001</v>
      </c>
      <c r="E54">
        <f>GT_NG!S54</f>
        <v>3.27</v>
      </c>
      <c r="F54">
        <f>GT_Spot!S54</f>
        <v>0</v>
      </c>
      <c r="G54">
        <f>PPCL_NG!S54</f>
        <v>46.97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49.55987575203963</v>
      </c>
      <c r="P54" s="36">
        <v>0</v>
      </c>
      <c r="Q54" s="36">
        <v>0</v>
      </c>
      <c r="R54" s="38">
        <v>0</v>
      </c>
      <c r="S54" s="38">
        <v>8.4499999999999993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29.3</v>
      </c>
      <c r="AB54" s="75">
        <f>-STOA!Q54</f>
        <v>0</v>
      </c>
      <c r="AC54">
        <f t="shared" si="0"/>
        <v>1.6150131963171328</v>
      </c>
      <c r="AD54">
        <f t="shared" si="1"/>
        <v>190.64846255572249</v>
      </c>
      <c r="AE54">
        <f>'IDT-1'!E54</f>
        <v>0</v>
      </c>
      <c r="AF54" s="24"/>
      <c r="AG54">
        <f t="shared" si="2"/>
        <v>190.64846255572249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33.85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1.2636000000000001</v>
      </c>
      <c r="E55">
        <f>GT_NG!S55</f>
        <v>3.2683181896108349</v>
      </c>
      <c r="F55">
        <f>GT_Spot!S55</f>
        <v>0</v>
      </c>
      <c r="G55">
        <f>PPCL_NG!S55</f>
        <v>46.97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48.883847348205713</v>
      </c>
      <c r="P55" s="36">
        <v>0</v>
      </c>
      <c r="Q55" s="36">
        <v>0</v>
      </c>
      <c r="R55" s="38">
        <v>0</v>
      </c>
      <c r="S55" s="38">
        <v>8.4499999999999993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29.3</v>
      </c>
      <c r="AB55" s="75">
        <f>-STOA!Q55</f>
        <v>0</v>
      </c>
      <c r="AC55">
        <f t="shared" si="0"/>
        <v>1.6093204305176589</v>
      </c>
      <c r="AD55">
        <f t="shared" si="1"/>
        <v>189.97644510729887</v>
      </c>
      <c r="AE55">
        <f>'IDT-1'!E55</f>
        <v>0</v>
      </c>
      <c r="AF55" s="24"/>
      <c r="AG55">
        <f t="shared" si="2"/>
        <v>189.97644510729887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33.85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1.2636000000000001</v>
      </c>
      <c r="E56">
        <f>GT_NG!S56</f>
        <v>3.2683181896108349</v>
      </c>
      <c r="F56">
        <f>GT_Spot!S56</f>
        <v>0</v>
      </c>
      <c r="G56">
        <f>PPCL_NG!S56</f>
        <v>46.97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48.883847348205713</v>
      </c>
      <c r="P56" s="36">
        <v>0</v>
      </c>
      <c r="Q56" s="36">
        <v>0</v>
      </c>
      <c r="R56" s="38">
        <v>0</v>
      </c>
      <c r="S56" s="38">
        <v>8.4499999999999993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29.3</v>
      </c>
      <c r="AB56" s="75">
        <f>-STOA!Q56</f>
        <v>0</v>
      </c>
      <c r="AC56">
        <f t="shared" si="0"/>
        <v>1.6093204305176589</v>
      </c>
      <c r="AD56">
        <f t="shared" si="1"/>
        <v>189.97644510729887</v>
      </c>
      <c r="AE56">
        <f>'IDT-1'!E56</f>
        <v>0</v>
      </c>
      <c r="AF56" s="24"/>
      <c r="AG56">
        <f t="shared" si="2"/>
        <v>189.97644510729887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33.85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1.2636000000000001</v>
      </c>
      <c r="E57">
        <f>GT_NG!S57</f>
        <v>3.2683181896108349</v>
      </c>
      <c r="F57">
        <f>GT_Spot!S57</f>
        <v>0</v>
      </c>
      <c r="G57">
        <f>PPCL_NG!S57</f>
        <v>46.97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48.885070547967693</v>
      </c>
      <c r="P57" s="36">
        <v>0</v>
      </c>
      <c r="Q57" s="36">
        <v>0</v>
      </c>
      <c r="R57" s="38">
        <v>0</v>
      </c>
      <c r="S57" s="38">
        <v>8.4499999999999993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29.3</v>
      </c>
      <c r="AB57" s="75">
        <f>-STOA!Q57</f>
        <v>0</v>
      </c>
      <c r="AC57">
        <f t="shared" si="0"/>
        <v>1.6499027053956596</v>
      </c>
      <c r="AD57">
        <f t="shared" si="1"/>
        <v>194.7670860321829</v>
      </c>
      <c r="AE57">
        <f>'IDT-1'!E57</f>
        <v>0</v>
      </c>
      <c r="AF57" s="24"/>
      <c r="AG57">
        <f t="shared" si="2"/>
        <v>194.7670860321829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38.68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1.2636000000000001</v>
      </c>
      <c r="E58">
        <f>GT_NG!S58</f>
        <v>3.2683181896108349</v>
      </c>
      <c r="F58">
        <f>GT_Spot!S58</f>
        <v>0</v>
      </c>
      <c r="G58">
        <f>PPCL_NG!S58</f>
        <v>46.97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48.885013237798262</v>
      </c>
      <c r="P58" s="36">
        <v>0</v>
      </c>
      <c r="Q58" s="36">
        <v>0</v>
      </c>
      <c r="R58" s="38">
        <v>0</v>
      </c>
      <c r="S58" s="38">
        <v>8.4499999999999993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29.3</v>
      </c>
      <c r="AB58" s="75">
        <f>-STOA!Q58</f>
        <v>0</v>
      </c>
      <c r="AC58">
        <f t="shared" si="0"/>
        <v>1.6499022239902366</v>
      </c>
      <c r="AD58">
        <f t="shared" si="1"/>
        <v>194.76702920341887</v>
      </c>
      <c r="AE58">
        <f>'IDT-1'!E58</f>
        <v>0</v>
      </c>
      <c r="AF58" s="24"/>
      <c r="AG58">
        <f t="shared" si="2"/>
        <v>194.76702920341887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38.68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1.2636000000000001</v>
      </c>
      <c r="E59">
        <f>GT_NG!S59</f>
        <v>3.2683181896108349</v>
      </c>
      <c r="F59">
        <f>GT_Spot!S59</f>
        <v>0</v>
      </c>
      <c r="G59">
        <f>PPCL_NG!S59</f>
        <v>46.97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47.366708748132339</v>
      </c>
      <c r="P59" s="36">
        <v>0</v>
      </c>
      <c r="Q59" s="36">
        <v>0</v>
      </c>
      <c r="R59" s="38">
        <v>0</v>
      </c>
      <c r="S59" s="38">
        <v>8.4499999999999993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29.3</v>
      </c>
      <c r="AB59" s="75">
        <f>-STOA!Q59</f>
        <v>0</v>
      </c>
      <c r="AC59">
        <f t="shared" si="0"/>
        <v>1.6372324662770428</v>
      </c>
      <c r="AD59">
        <f t="shared" si="1"/>
        <v>193.27139447146612</v>
      </c>
      <c r="AE59">
        <f>'IDT-1'!E59</f>
        <v>0</v>
      </c>
      <c r="AF59" s="24"/>
      <c r="AG59">
        <f t="shared" si="2"/>
        <v>193.27139447146612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38.69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1.2636000000000001</v>
      </c>
      <c r="E60">
        <f>GT_NG!S60</f>
        <v>3.2683181896108349</v>
      </c>
      <c r="F60">
        <f>GT_Spot!S60</f>
        <v>0</v>
      </c>
      <c r="G60">
        <f>PPCL_NG!S60</f>
        <v>46.97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47.36716003567583</v>
      </c>
      <c r="P60" s="36">
        <v>0</v>
      </c>
      <c r="Q60" s="36">
        <v>0</v>
      </c>
      <c r="R60" s="38">
        <v>0</v>
      </c>
      <c r="S60" s="38">
        <v>8.4499999999999993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29.3</v>
      </c>
      <c r="AB60" s="75">
        <f>-STOA!Q60</f>
        <v>0</v>
      </c>
      <c r="AC60">
        <f t="shared" si="0"/>
        <v>1.6371522570924077</v>
      </c>
      <c r="AD60">
        <f t="shared" si="1"/>
        <v>193.26192596819428</v>
      </c>
      <c r="AE60">
        <f>'IDT-1'!E60</f>
        <v>0</v>
      </c>
      <c r="AF60" s="24"/>
      <c r="AG60">
        <f t="shared" si="2"/>
        <v>193.26192596819428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38.68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1.2636000000000001</v>
      </c>
      <c r="E61">
        <f>GT_NG!S61</f>
        <v>3.2683181896108349</v>
      </c>
      <c r="F61">
        <f>GT_Spot!S61</f>
        <v>0</v>
      </c>
      <c r="G61">
        <f>PPCL_NG!S61</f>
        <v>46.97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47.366914437025208</v>
      </c>
      <c r="P61" s="36">
        <v>0</v>
      </c>
      <c r="Q61" s="36">
        <v>0</v>
      </c>
      <c r="R61" s="38">
        <v>0</v>
      </c>
      <c r="S61" s="38">
        <v>8.4499999999999993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29.3</v>
      </c>
      <c r="AB61" s="75">
        <f>-STOA!Q61</f>
        <v>0</v>
      </c>
      <c r="AC61">
        <f t="shared" si="0"/>
        <v>1.6372341940637427</v>
      </c>
      <c r="AD61">
        <f t="shared" si="1"/>
        <v>193.27159843257229</v>
      </c>
      <c r="AE61">
        <f>'IDT-1'!E61</f>
        <v>0</v>
      </c>
      <c r="AF61" s="24"/>
      <c r="AG61">
        <f t="shared" si="2"/>
        <v>193.27159843257229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38.69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1.2636000000000001</v>
      </c>
      <c r="E62">
        <f>GT_NG!S62</f>
        <v>3.2683181896108349</v>
      </c>
      <c r="F62">
        <f>GT_Spot!S62</f>
        <v>0</v>
      </c>
      <c r="G62">
        <f>PPCL_NG!S62</f>
        <v>46.97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47.39661653538532</v>
      </c>
      <c r="P62" s="36">
        <v>0</v>
      </c>
      <c r="Q62" s="36">
        <v>0</v>
      </c>
      <c r="R62" s="38">
        <v>0</v>
      </c>
      <c r="S62" s="38">
        <v>8.4499999999999993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29.3</v>
      </c>
      <c r="AB62" s="75">
        <f>-STOA!Q62</f>
        <v>0</v>
      </c>
      <c r="AC62">
        <f t="shared" si="0"/>
        <v>1.6374836916899675</v>
      </c>
      <c r="AD62">
        <f t="shared" si="1"/>
        <v>193.30105103330621</v>
      </c>
      <c r="AE62">
        <f>'IDT-1'!E62</f>
        <v>0</v>
      </c>
      <c r="AF62" s="24"/>
      <c r="AG62">
        <f t="shared" si="2"/>
        <v>193.30105103330621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38.69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1.2636000000000001</v>
      </c>
      <c r="E63">
        <f>GT_NG!S63</f>
        <v>1.6693218689162879</v>
      </c>
      <c r="F63">
        <f>GT_Spot!S63</f>
        <v>0</v>
      </c>
      <c r="G63">
        <f>PPCL_NG!S63</f>
        <v>46.97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47.39661653538532</v>
      </c>
      <c r="P63" s="36">
        <v>0</v>
      </c>
      <c r="Q63" s="36">
        <v>0</v>
      </c>
      <c r="R63" s="38">
        <v>0</v>
      </c>
      <c r="S63" s="38">
        <v>8.4499999999999993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29.3</v>
      </c>
      <c r="AB63" s="75">
        <f>-STOA!Q63</f>
        <v>0</v>
      </c>
      <c r="AC63">
        <f t="shared" si="0"/>
        <v>1.6240521225961335</v>
      </c>
      <c r="AD63">
        <f t="shared" si="1"/>
        <v>191.71548628170547</v>
      </c>
      <c r="AE63">
        <f>'IDT-1'!E63</f>
        <v>0</v>
      </c>
      <c r="AF63" s="24"/>
      <c r="AG63">
        <f t="shared" si="2"/>
        <v>191.71548628170547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38.69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1.2636000000000001</v>
      </c>
      <c r="E64">
        <f>GT_NG!S64</f>
        <v>3.0184467683867644</v>
      </c>
      <c r="F64">
        <f>GT_Spot!S64</f>
        <v>0</v>
      </c>
      <c r="G64">
        <f>PPCL_NG!S64</f>
        <v>46.97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47.39661653538532</v>
      </c>
      <c r="P64" s="36">
        <v>0</v>
      </c>
      <c r="Q64" s="36">
        <v>0</v>
      </c>
      <c r="R64" s="38">
        <v>0</v>
      </c>
      <c r="S64" s="38">
        <v>8.4499999999999993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29.3</v>
      </c>
      <c r="AB64" s="75">
        <f>-STOA!Q64</f>
        <v>0</v>
      </c>
      <c r="AC64">
        <f t="shared" si="0"/>
        <v>1.6353847717516854</v>
      </c>
      <c r="AD64">
        <f t="shared" si="1"/>
        <v>193.05327853202041</v>
      </c>
      <c r="AE64">
        <f>'IDT-1'!E64</f>
        <v>0</v>
      </c>
      <c r="AF64" s="24"/>
      <c r="AG64">
        <f t="shared" si="2"/>
        <v>193.05327853202041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38.69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1.2636000000000001</v>
      </c>
      <c r="E65">
        <f>GT_NG!S65</f>
        <v>3.0184467683867644</v>
      </c>
      <c r="F65">
        <f>GT_Spot!S65</f>
        <v>0</v>
      </c>
      <c r="G65">
        <f>PPCL_NG!S65</f>
        <v>46.97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47.366707869299375</v>
      </c>
      <c r="P65" s="36">
        <v>0</v>
      </c>
      <c r="Q65" s="36">
        <v>0</v>
      </c>
      <c r="R65" s="38">
        <v>0</v>
      </c>
      <c r="S65" s="38">
        <v>8.4499999999999993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29.3</v>
      </c>
      <c r="AB65" s="75">
        <f>-STOA!Q65</f>
        <v>0</v>
      </c>
      <c r="AC65">
        <f t="shared" si="0"/>
        <v>1.6351335389565635</v>
      </c>
      <c r="AD65">
        <f t="shared" si="1"/>
        <v>193.02362109872959</v>
      </c>
      <c r="AE65">
        <f>'IDT-1'!E65</f>
        <v>0</v>
      </c>
      <c r="AF65" s="24"/>
      <c r="AG65">
        <f t="shared" si="2"/>
        <v>193.02362109872959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38.69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1.2636000000000001</v>
      </c>
      <c r="E66">
        <f>GT_NG!S66</f>
        <v>3.0184467683867644</v>
      </c>
      <c r="F66">
        <f>GT_Spot!S66</f>
        <v>0</v>
      </c>
      <c r="G66">
        <f>PPCL_NG!S66</f>
        <v>46.97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49.895551153571965</v>
      </c>
      <c r="P66" s="36">
        <v>0</v>
      </c>
      <c r="Q66" s="36">
        <v>0</v>
      </c>
      <c r="R66" s="38">
        <v>0</v>
      </c>
      <c r="S66" s="38">
        <v>8.4499999999999993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29.3</v>
      </c>
      <c r="AB66" s="75">
        <f>-STOA!Q66</f>
        <v>0</v>
      </c>
      <c r="AC66">
        <f t="shared" si="0"/>
        <v>1.6562918225444534</v>
      </c>
      <c r="AD66">
        <f t="shared" si="1"/>
        <v>195.52130609941429</v>
      </c>
      <c r="AE66">
        <f>'IDT-1'!E66</f>
        <v>0</v>
      </c>
      <c r="AF66" s="24"/>
      <c r="AG66">
        <f t="shared" si="2"/>
        <v>195.52130609941429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38.68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1.2636000000000001</v>
      </c>
      <c r="E67">
        <f>GT_NG!S67</f>
        <v>1.6693218689162879</v>
      </c>
      <c r="F67">
        <f>GT_Spot!S67</f>
        <v>0</v>
      </c>
      <c r="G67">
        <f>PPCL_NG!S67</f>
        <v>28.606988738027574</v>
      </c>
      <c r="H67">
        <f>PPCL_Spot!S67</f>
        <v>0</v>
      </c>
      <c r="I67">
        <f>Bawana_NG!S67</f>
        <v>19.600000000000001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49.895174243035626</v>
      </c>
      <c r="P67" s="36">
        <v>0</v>
      </c>
      <c r="Q67" s="36">
        <v>0</v>
      </c>
      <c r="R67" s="38">
        <v>0</v>
      </c>
      <c r="S67" s="38">
        <v>8.4499999999999993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29.3</v>
      </c>
      <c r="AB67" s="75">
        <f>-STOA!Q67</f>
        <v>0</v>
      </c>
      <c r="AC67">
        <f t="shared" si="0"/>
        <v>1.4907907127398277</v>
      </c>
      <c r="AD67">
        <f t="shared" si="1"/>
        <v>175.98429413723966</v>
      </c>
      <c r="AE67">
        <f>'IDT-1'!E67</f>
        <v>0</v>
      </c>
      <c r="AF67" s="24"/>
      <c r="AG67">
        <f t="shared" si="2"/>
        <v>175.98429413723966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38.69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1.2636000000000001</v>
      </c>
      <c r="E68">
        <f>GT_NG!S68</f>
        <v>1.6693218689162879</v>
      </c>
      <c r="F68">
        <f>GT_Spot!S68</f>
        <v>0</v>
      </c>
      <c r="G68">
        <f>PPCL_NG!S68</f>
        <v>28.606988738027574</v>
      </c>
      <c r="H68">
        <f>PPCL_Spot!S68</f>
        <v>0</v>
      </c>
      <c r="I68">
        <f>Bawana_NG!S68</f>
        <v>19.600000000000001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49.895130539363286</v>
      </c>
      <c r="P68" s="36">
        <v>0</v>
      </c>
      <c r="Q68" s="36">
        <v>0</v>
      </c>
      <c r="R68" s="38">
        <v>0</v>
      </c>
      <c r="S68" s="38">
        <v>8.4499999999999993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1.4907903456289802</v>
      </c>
      <c r="AD68">
        <f t="shared" ref="AD68:AD98" si="4">SUM(B68:AB68,AI68:AV68)-AC68</f>
        <v>175.98425080067818</v>
      </c>
      <c r="AE68">
        <f>'IDT-1'!E68</f>
        <v>0</v>
      </c>
      <c r="AF68" s="24"/>
      <c r="AG68">
        <f t="shared" ref="AG68:AG98" si="5">SUM(AD68:AF68)</f>
        <v>175.98425080067818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38.69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1.2636000000000001</v>
      </c>
      <c r="E69">
        <f>GT_NG!S69</f>
        <v>3.0184467683867644</v>
      </c>
      <c r="F69">
        <f>GT_Spot!S69</f>
        <v>0</v>
      </c>
      <c r="G69">
        <f>PPCL_NG!S69</f>
        <v>28.606988738027574</v>
      </c>
      <c r="H69">
        <f>PPCL_Spot!S69</f>
        <v>0</v>
      </c>
      <c r="I69">
        <f>Bawana_NG!S69</f>
        <v>19.600000000000001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49.815318654293222</v>
      </c>
      <c r="P69" s="36">
        <v>0</v>
      </c>
      <c r="Q69" s="36">
        <v>0</v>
      </c>
      <c r="R69" s="38">
        <v>0</v>
      </c>
      <c r="S69" s="38">
        <v>8.4499999999999993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29.3</v>
      </c>
      <c r="AB69" s="75">
        <f>-STOA!Q69</f>
        <v>0</v>
      </c>
      <c r="AC69">
        <f t="shared" si="3"/>
        <v>1.5013685749499435</v>
      </c>
      <c r="AD69">
        <f t="shared" si="4"/>
        <v>177.23298558575763</v>
      </c>
      <c r="AE69">
        <f>'IDT-1'!E69</f>
        <v>0</v>
      </c>
      <c r="AF69" s="24"/>
      <c r="AG69">
        <f t="shared" si="5"/>
        <v>177.23298558575763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38.68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1.2636000000000001</v>
      </c>
      <c r="E70">
        <f>GT_NG!S70</f>
        <v>3.0184467683867644</v>
      </c>
      <c r="F70">
        <f>GT_Spot!S70</f>
        <v>0</v>
      </c>
      <c r="G70">
        <f>PPCL_NG!S70</f>
        <v>28.606988738027574</v>
      </c>
      <c r="H70">
        <f>PPCL_Spot!S70</f>
        <v>0</v>
      </c>
      <c r="I70">
        <f>Bawana_NG!S70</f>
        <v>19.600000000000001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52.429332727708989</v>
      </c>
      <c r="P70" s="36">
        <v>0</v>
      </c>
      <c r="Q70" s="36">
        <v>0</v>
      </c>
      <c r="R70" s="38">
        <v>0</v>
      </c>
      <c r="S70" s="38">
        <v>8.4499999999999993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29.3</v>
      </c>
      <c r="AB70" s="75">
        <f>-STOA!Q70</f>
        <v>0</v>
      </c>
      <c r="AC70">
        <f t="shared" si="3"/>
        <v>1.5233262931666358</v>
      </c>
      <c r="AD70">
        <f t="shared" si="4"/>
        <v>179.82504194095671</v>
      </c>
      <c r="AE70">
        <f>'IDT-1'!E70</f>
        <v>0</v>
      </c>
      <c r="AF70" s="24"/>
      <c r="AG70">
        <f t="shared" si="5"/>
        <v>179.82504194095671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38.68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1.2636000000000001</v>
      </c>
      <c r="E71">
        <f>GT_NG!S71</f>
        <v>3.2683181896108349</v>
      </c>
      <c r="F71">
        <f>GT_Spot!S71</f>
        <v>0</v>
      </c>
      <c r="G71">
        <f>PPCL_NG!S71</f>
        <v>28.606988738027574</v>
      </c>
      <c r="H71">
        <f>PPCL_Spot!S71</f>
        <v>0</v>
      </c>
      <c r="I71">
        <f>Bawana_NG!S71</f>
        <v>23.349999999999998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54.011373438810367</v>
      </c>
      <c r="P71" s="36">
        <v>0</v>
      </c>
      <c r="Q71" s="36">
        <v>0</v>
      </c>
      <c r="R71" s="38">
        <v>0</v>
      </c>
      <c r="S71" s="38">
        <v>8.4499999999999993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29.3</v>
      </c>
      <c r="AB71" s="75">
        <f>-STOA!Q71</f>
        <v>0</v>
      </c>
      <c r="AC71">
        <f t="shared" si="3"/>
        <v>1.8139823550781697</v>
      </c>
      <c r="AD71">
        <f t="shared" si="4"/>
        <v>214.13629801137063</v>
      </c>
      <c r="AE71">
        <f>'IDT-1'!E71</f>
        <v>0</v>
      </c>
      <c r="AF71" s="24"/>
      <c r="AG71">
        <f t="shared" si="5"/>
        <v>214.13629801137063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67.7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1.2636000000000001</v>
      </c>
      <c r="E72">
        <f>GT_NG!S72</f>
        <v>3.2683181896108349</v>
      </c>
      <c r="F72">
        <f>GT_Spot!S72</f>
        <v>0</v>
      </c>
      <c r="G72">
        <f>PPCL_NG!S72</f>
        <v>28.606988738027574</v>
      </c>
      <c r="H72">
        <f>PPCL_Spot!S72</f>
        <v>0</v>
      </c>
      <c r="I72">
        <f>Bawana_NG!S72</f>
        <v>23.349999999999998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54.011429036196738</v>
      </c>
      <c r="P72" s="36">
        <v>0</v>
      </c>
      <c r="Q72" s="36">
        <v>0</v>
      </c>
      <c r="R72" s="38">
        <v>0</v>
      </c>
      <c r="S72" s="38">
        <v>8.4499999999999993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29.3</v>
      </c>
      <c r="AB72" s="75">
        <f>-STOA!Q72</f>
        <v>0</v>
      </c>
      <c r="AC72">
        <f t="shared" si="3"/>
        <v>1.8138988220962151</v>
      </c>
      <c r="AD72">
        <f t="shared" si="4"/>
        <v>214.12643714173893</v>
      </c>
      <c r="AE72">
        <f>'IDT-1'!E72</f>
        <v>0</v>
      </c>
      <c r="AF72" s="24"/>
      <c r="AG72">
        <f t="shared" si="5"/>
        <v>214.12643714173893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67.69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1.2636000000000001</v>
      </c>
      <c r="E73">
        <f>GT_NG!S73</f>
        <v>3.1702712348322626</v>
      </c>
      <c r="F73">
        <f>GT_Spot!S73</f>
        <v>0</v>
      </c>
      <c r="G73">
        <f>PPCL_NG!S73</f>
        <v>28.606988738027574</v>
      </c>
      <c r="H73">
        <f>PPCL_Spot!S73</f>
        <v>0</v>
      </c>
      <c r="I73">
        <f>Bawana_NG!S73</f>
        <v>23.349999999999998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55.261120932582259</v>
      </c>
      <c r="P73" s="36">
        <v>0</v>
      </c>
      <c r="Q73" s="36">
        <v>0</v>
      </c>
      <c r="R73" s="38">
        <v>0</v>
      </c>
      <c r="S73" s="38">
        <v>8.4499999999999993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29.3</v>
      </c>
      <c r="AB73" s="75">
        <f>-STOA!Q73</f>
        <v>0</v>
      </c>
      <c r="AC73">
        <f t="shared" si="3"/>
        <v>1.6612006396057133</v>
      </c>
      <c r="AD73">
        <f t="shared" si="4"/>
        <v>196.10078026583639</v>
      </c>
      <c r="AE73">
        <f>'IDT-1'!E73</f>
        <v>0</v>
      </c>
      <c r="AF73" s="24"/>
      <c r="AG73">
        <f t="shared" si="5"/>
        <v>196.10078026583639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48.36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1.2636000000000001</v>
      </c>
      <c r="E74">
        <f>GT_NG!S74</f>
        <v>3.4206876040923149</v>
      </c>
      <c r="F74">
        <f>GT_Spot!S74</f>
        <v>0</v>
      </c>
      <c r="G74">
        <f>PPCL_NG!S74</f>
        <v>46.97</v>
      </c>
      <c r="H74">
        <f>PPCL_Spot!S74</f>
        <v>0</v>
      </c>
      <c r="I74">
        <f>Bawana_NG!S74</f>
        <v>23.349999999999998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61.236036498290204</v>
      </c>
      <c r="P74" s="36">
        <v>0</v>
      </c>
      <c r="Q74" s="36">
        <v>0</v>
      </c>
      <c r="R74" s="38">
        <v>0</v>
      </c>
      <c r="S74" s="38">
        <v>8.4499999999999993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29.3</v>
      </c>
      <c r="AB74" s="75">
        <f>-STOA!Q74</f>
        <v>0</v>
      </c>
      <c r="AC74">
        <f t="shared" si="3"/>
        <v>1.7458587224600131</v>
      </c>
      <c r="AD74">
        <f t="shared" si="4"/>
        <v>206.0944653799225</v>
      </c>
      <c r="AE74">
        <f>'IDT-1'!E74</f>
        <v>0</v>
      </c>
      <c r="AF74" s="24"/>
      <c r="AG74">
        <f t="shared" si="5"/>
        <v>206.0944653799225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33.85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1.2636000000000001</v>
      </c>
      <c r="E75">
        <f>GT_NG!S75</f>
        <v>3.4357125862479179</v>
      </c>
      <c r="F75">
        <f>GT_Spot!S75</f>
        <v>0</v>
      </c>
      <c r="G75">
        <f>PPCL_NG!S75</f>
        <v>46.97</v>
      </c>
      <c r="H75">
        <f>PPCL_Spot!S75</f>
        <v>0</v>
      </c>
      <c r="I75">
        <f>Bawana_NG!S75</f>
        <v>23.348956657730117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62.91655673209403</v>
      </c>
      <c r="P75" s="36">
        <v>0</v>
      </c>
      <c r="Q75" s="36">
        <v>0</v>
      </c>
      <c r="R75" s="38">
        <v>0</v>
      </c>
      <c r="S75" s="38">
        <v>8.4499999999999993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29.3</v>
      </c>
      <c r="AB75" s="75">
        <f>-STOA!Q75</f>
        <v>0</v>
      </c>
      <c r="AC75">
        <f t="shared" si="3"/>
        <v>1.6788645381990053</v>
      </c>
      <c r="AD75">
        <f t="shared" si="4"/>
        <v>198.18596143787306</v>
      </c>
      <c r="AE75">
        <f>'IDT-1'!E75</f>
        <v>0</v>
      </c>
      <c r="AF75" s="24"/>
      <c r="AG75">
        <f t="shared" si="5"/>
        <v>198.18596143787306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24.18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1.2636000000000001</v>
      </c>
      <c r="E76">
        <f>GT_NG!S76</f>
        <v>3.4357125862479179</v>
      </c>
      <c r="F76">
        <f>GT_Spot!S76</f>
        <v>0</v>
      </c>
      <c r="G76">
        <f>PPCL_NG!S76</f>
        <v>46.97</v>
      </c>
      <c r="H76">
        <f>PPCL_Spot!S76</f>
        <v>0</v>
      </c>
      <c r="I76">
        <f>Bawana_NG!S76</f>
        <v>23.348956657730117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73.742491650317945</v>
      </c>
      <c r="P76" s="36">
        <v>0</v>
      </c>
      <c r="Q76" s="36">
        <v>0</v>
      </c>
      <c r="R76" s="38">
        <v>0</v>
      </c>
      <c r="S76" s="38">
        <v>8.4499999999999993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29.3</v>
      </c>
      <c r="AB76" s="75">
        <f>-STOA!Q76</f>
        <v>0</v>
      </c>
      <c r="AC76">
        <f t="shared" si="3"/>
        <v>1.6479183915120861</v>
      </c>
      <c r="AD76">
        <f t="shared" si="4"/>
        <v>194.53284250278386</v>
      </c>
      <c r="AE76">
        <f>'IDT-1'!E76</f>
        <v>0</v>
      </c>
      <c r="AF76" s="24"/>
      <c r="AG76">
        <f t="shared" si="5"/>
        <v>194.53284250278386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9.67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1.2636000000000001</v>
      </c>
      <c r="E77">
        <f>GT_NG!S77</f>
        <v>3.2353794908398759</v>
      </c>
      <c r="F77">
        <f>GT_Spot!S77</f>
        <v>0</v>
      </c>
      <c r="G77">
        <f>PPCL_NG!S77</f>
        <v>46.97</v>
      </c>
      <c r="H77">
        <f>PPCL_Spot!S77</f>
        <v>0</v>
      </c>
      <c r="I77">
        <f>Bawana_NG!S77</f>
        <v>23.348903343978961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82.238821032919134</v>
      </c>
      <c r="P77" s="36">
        <v>0</v>
      </c>
      <c r="Q77" s="36">
        <v>0</v>
      </c>
      <c r="R77" s="38">
        <v>0</v>
      </c>
      <c r="S77" s="38">
        <v>8.4499999999999993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29.3</v>
      </c>
      <c r="AB77" s="75">
        <f>-STOA!Q77</f>
        <v>0</v>
      </c>
      <c r="AC77">
        <f t="shared" si="3"/>
        <v>1.6363763124889987</v>
      </c>
      <c r="AD77">
        <f t="shared" si="4"/>
        <v>193.17032755524895</v>
      </c>
      <c r="AE77">
        <f>'IDT-1'!E77</f>
        <v>0</v>
      </c>
      <c r="AF77" s="24"/>
      <c r="AG77">
        <f t="shared" si="5"/>
        <v>193.17032755524895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1.2636000000000001</v>
      </c>
      <c r="E78">
        <f>GT_NG!S78</f>
        <v>3.2353794908398759</v>
      </c>
      <c r="F78">
        <f>GT_Spot!S78</f>
        <v>0</v>
      </c>
      <c r="G78">
        <f>PPCL_NG!S78</f>
        <v>46.97</v>
      </c>
      <c r="H78">
        <f>PPCL_Spot!S78</f>
        <v>0</v>
      </c>
      <c r="I78">
        <f>Bawana_NG!S78</f>
        <v>23.348903343978961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85.530530242498216</v>
      </c>
      <c r="P78" s="36">
        <v>0</v>
      </c>
      <c r="Q78" s="36">
        <v>0</v>
      </c>
      <c r="R78" s="38">
        <v>0</v>
      </c>
      <c r="S78" s="38">
        <v>8.4499999999999993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29.3</v>
      </c>
      <c r="AB78" s="75">
        <f>-STOA!Q78</f>
        <v>0</v>
      </c>
      <c r="AC78">
        <f t="shared" si="3"/>
        <v>1.664026669849463</v>
      </c>
      <c r="AD78">
        <f t="shared" si="4"/>
        <v>196.43438640746757</v>
      </c>
      <c r="AE78">
        <f>'IDT-1'!E78</f>
        <v>0</v>
      </c>
      <c r="AF78" s="24"/>
      <c r="AG78">
        <f t="shared" si="5"/>
        <v>196.43438640746757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1.2636000000000001</v>
      </c>
      <c r="E79">
        <f>GT_NG!S79</f>
        <v>1.4685544318857824</v>
      </c>
      <c r="F79">
        <f>GT_Spot!S79</f>
        <v>0</v>
      </c>
      <c r="G79">
        <f>PPCL_NG!S79</f>
        <v>29.509999999999998</v>
      </c>
      <c r="H79">
        <f>PPCL_Spot!S79</f>
        <v>0</v>
      </c>
      <c r="I79">
        <f>Bawana_NG!S79</f>
        <v>23.348903343978961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88.178063439421166</v>
      </c>
      <c r="P79" s="36">
        <v>0</v>
      </c>
      <c r="Q79" s="36">
        <v>0</v>
      </c>
      <c r="R79" s="38">
        <v>0</v>
      </c>
      <c r="S79" s="38">
        <v>8.4499999999999993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29.3</v>
      </c>
      <c r="AB79" s="75">
        <f>-STOA!Q79</f>
        <v>0</v>
      </c>
      <c r="AC79">
        <f t="shared" si="3"/>
        <v>1.5247606182084015</v>
      </c>
      <c r="AD79">
        <f t="shared" si="4"/>
        <v>179.9943605970775</v>
      </c>
      <c r="AE79">
        <f>'IDT-1'!E79</f>
        <v>0</v>
      </c>
      <c r="AF79" s="24"/>
      <c r="AG79">
        <f t="shared" si="5"/>
        <v>179.9943605970775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1.2636000000000001</v>
      </c>
      <c r="E80">
        <f>GT_NG!S80</f>
        <v>4.1972873289708508</v>
      </c>
      <c r="F80">
        <f>GT_Spot!S80</f>
        <v>0</v>
      </c>
      <c r="G80">
        <f>PPCL_NG!S80</f>
        <v>29.509999999999998</v>
      </c>
      <c r="H80">
        <f>PPCL_Spot!S80</f>
        <v>0</v>
      </c>
      <c r="I80">
        <f>Bawana_NG!S80</f>
        <v>23.348903343978961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88.01306791573549</v>
      </c>
      <c r="P80" s="36">
        <v>0</v>
      </c>
      <c r="Q80" s="36">
        <v>0</v>
      </c>
      <c r="R80" s="38">
        <v>0</v>
      </c>
      <c r="S80" s="38">
        <v>8.4499999999999993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29.3</v>
      </c>
      <c r="AB80" s="75">
        <f>-STOA!Q80</f>
        <v>0</v>
      </c>
      <c r="AC80">
        <f t="shared" si="3"/>
        <v>1.5462960121449565</v>
      </c>
      <c r="AD80">
        <f t="shared" si="4"/>
        <v>182.53656257654035</v>
      </c>
      <c r="AE80">
        <f>'IDT-1'!E80</f>
        <v>0</v>
      </c>
      <c r="AF80" s="24"/>
      <c r="AG80">
        <f t="shared" si="5"/>
        <v>182.53656257654035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1.2636000000000001</v>
      </c>
      <c r="E81">
        <f>GT_NG!S81</f>
        <v>1.8311568123393318</v>
      </c>
      <c r="F81">
        <f>GT_Spot!S81</f>
        <v>0</v>
      </c>
      <c r="G81">
        <f>PPCL_NG!S81</f>
        <v>29.509999999999998</v>
      </c>
      <c r="H81">
        <f>PPCL_Spot!S81</f>
        <v>0</v>
      </c>
      <c r="I81">
        <f>Bawana_NG!S81</f>
        <v>23.348929831797978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88.066788641648373</v>
      </c>
      <c r="P81" s="36">
        <v>0</v>
      </c>
      <c r="Q81" s="36">
        <v>0</v>
      </c>
      <c r="R81" s="38">
        <v>0</v>
      </c>
      <c r="S81" s="38">
        <v>8.4499999999999993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29.3</v>
      </c>
      <c r="AB81" s="75">
        <f>-STOA!Q81</f>
        <v>0</v>
      </c>
      <c r="AC81">
        <f t="shared" si="3"/>
        <v>1.6115835696494902</v>
      </c>
      <c r="AD81">
        <f t="shared" si="4"/>
        <v>170.15889171613617</v>
      </c>
      <c r="AE81">
        <f>'IDT-1'!E81</f>
        <v>0</v>
      </c>
      <c r="AF81" s="24"/>
      <c r="AG81">
        <f t="shared" si="5"/>
        <v>170.15889171613617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1.2636000000000001</v>
      </c>
      <c r="E82">
        <f>GT_NG!S82</f>
        <v>1.8311568123393318</v>
      </c>
      <c r="F82">
        <f>GT_Spot!S82</f>
        <v>0</v>
      </c>
      <c r="G82">
        <f>PPCL_NG!S82</f>
        <v>29.509999999999998</v>
      </c>
      <c r="H82">
        <f>PPCL_Spot!S82</f>
        <v>0</v>
      </c>
      <c r="I82">
        <f>Bawana_NG!S82</f>
        <v>23.348929831797978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87.911824978695137</v>
      </c>
      <c r="P82" s="36">
        <v>0</v>
      </c>
      <c r="Q82" s="36">
        <v>0</v>
      </c>
      <c r="R82" s="38">
        <v>0</v>
      </c>
      <c r="S82" s="38">
        <v>8.4499999999999993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29.3</v>
      </c>
      <c r="AB82" s="75">
        <f>-STOA!Q82</f>
        <v>0</v>
      </c>
      <c r="AC82">
        <f t="shared" si="3"/>
        <v>1.5255702976317926</v>
      </c>
      <c r="AD82">
        <f t="shared" si="4"/>
        <v>180.08994132520067</v>
      </c>
      <c r="AE82">
        <f>'IDT-1'!E82</f>
        <v>0</v>
      </c>
      <c r="AF82" s="24"/>
      <c r="AG82">
        <f t="shared" si="5"/>
        <v>180.08994132520067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1.2636000000000001</v>
      </c>
      <c r="E83">
        <f>GT_NG!S83</f>
        <v>1.8311568123393318</v>
      </c>
      <c r="F83">
        <f>GT_Spot!S83</f>
        <v>0</v>
      </c>
      <c r="G83">
        <f>PPCL_NG!S83</f>
        <v>29.509999999999998</v>
      </c>
      <c r="H83">
        <f>PPCL_Spot!S83</f>
        <v>0</v>
      </c>
      <c r="I83">
        <f>Bawana_NG!S83</f>
        <v>23.348929831797978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88.070678772085557</v>
      </c>
      <c r="P83" s="36">
        <v>0</v>
      </c>
      <c r="Q83" s="36">
        <v>0</v>
      </c>
      <c r="R83" s="38">
        <v>0</v>
      </c>
      <c r="S83" s="38">
        <v>8.4499999999999993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29.3</v>
      </c>
      <c r="AB83" s="75">
        <f>-STOA!Q83</f>
        <v>0</v>
      </c>
      <c r="AC83">
        <f t="shared" si="3"/>
        <v>1.679385508544275</v>
      </c>
      <c r="AD83">
        <f t="shared" si="4"/>
        <v>162.09497990767858</v>
      </c>
      <c r="AE83">
        <f>'IDT-1'!E83</f>
        <v>0</v>
      </c>
      <c r="AF83" s="24"/>
      <c r="AG83">
        <f t="shared" si="5"/>
        <v>162.09497990767858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-18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1.2636000000000001</v>
      </c>
      <c r="E84">
        <f>GT_NG!S84</f>
        <v>1.8311568123393318</v>
      </c>
      <c r="F84">
        <f>GT_Spot!S84</f>
        <v>0</v>
      </c>
      <c r="G84">
        <f>PPCL_NG!S84</f>
        <v>29.509999999999998</v>
      </c>
      <c r="H84">
        <f>PPCL_Spot!S84</f>
        <v>0</v>
      </c>
      <c r="I84">
        <f>Bawana_NG!S84</f>
        <v>23.348929831797978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88.364053135794691</v>
      </c>
      <c r="P84" s="36">
        <v>0</v>
      </c>
      <c r="Q84" s="36">
        <v>0</v>
      </c>
      <c r="R84" s="38">
        <v>0</v>
      </c>
      <c r="S84" s="38">
        <v>8.4499999999999993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29.3</v>
      </c>
      <c r="AB84" s="75">
        <f>-STOA!Q84</f>
        <v>0</v>
      </c>
      <c r="AC84">
        <f t="shared" si="3"/>
        <v>1.5293690141514287</v>
      </c>
      <c r="AD84">
        <f t="shared" si="4"/>
        <v>180.53837076578057</v>
      </c>
      <c r="AE84">
        <f>'IDT-1'!E84</f>
        <v>0</v>
      </c>
      <c r="AF84" s="24"/>
      <c r="AG84">
        <f t="shared" si="5"/>
        <v>180.53837076578057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1.2636000000000001</v>
      </c>
      <c r="E85">
        <f>GT_NG!S85</f>
        <v>3.1936246786632392</v>
      </c>
      <c r="F85">
        <f>GT_Spot!S85</f>
        <v>0</v>
      </c>
      <c r="G85">
        <f>PPCL_NG!S85</f>
        <v>29.509999999999998</v>
      </c>
      <c r="H85">
        <f>PPCL_Spot!S85</f>
        <v>0</v>
      </c>
      <c r="I85">
        <f>Bawana_NG!S85</f>
        <v>23.34935789907879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81.44748008078966</v>
      </c>
      <c r="P85" s="36">
        <v>0</v>
      </c>
      <c r="Q85" s="36">
        <v>0</v>
      </c>
      <c r="R85" s="38">
        <v>0</v>
      </c>
      <c r="S85" s="38">
        <v>8.4499999999999993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29.3</v>
      </c>
      <c r="AB85" s="75">
        <f>-STOA!Q85</f>
        <v>0</v>
      </c>
      <c r="AC85">
        <f t="shared" si="3"/>
        <v>1.5549771017249698</v>
      </c>
      <c r="AD85">
        <f t="shared" si="4"/>
        <v>166.42908555680671</v>
      </c>
      <c r="AE85">
        <f>'IDT-1'!E85</f>
        <v>0</v>
      </c>
      <c r="AF85" s="24"/>
      <c r="AG85">
        <f t="shared" si="5"/>
        <v>166.42908555680671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-8.5299999999999994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1.2636000000000001</v>
      </c>
      <c r="E86">
        <f>GT_NG!S86</f>
        <v>3.1936246786632392</v>
      </c>
      <c r="F86">
        <f>GT_Spot!S86</f>
        <v>0</v>
      </c>
      <c r="G86">
        <f>PPCL_NG!S86</f>
        <v>29.509999999999998</v>
      </c>
      <c r="H86">
        <f>PPCL_Spot!S86</f>
        <v>0</v>
      </c>
      <c r="I86">
        <f>Bawana_NG!S86</f>
        <v>23.349400769888792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79.368234875976199</v>
      </c>
      <c r="P86" s="36">
        <v>0</v>
      </c>
      <c r="Q86" s="36">
        <v>0</v>
      </c>
      <c r="R86" s="38">
        <v>0</v>
      </c>
      <c r="S86" s="38">
        <v>8.4499999999999993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29.3</v>
      </c>
      <c r="AB86" s="75">
        <f>-STOA!Q86</f>
        <v>0</v>
      </c>
      <c r="AC86">
        <f t="shared" si="3"/>
        <v>1.6092625080491514</v>
      </c>
      <c r="AD86">
        <f t="shared" si="4"/>
        <v>155.8255978164791</v>
      </c>
      <c r="AE86">
        <f>'IDT-1'!E86</f>
        <v>0</v>
      </c>
      <c r="AF86" s="24"/>
      <c r="AG86">
        <f t="shared" si="5"/>
        <v>155.8255978164791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-17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1.2636000000000001</v>
      </c>
      <c r="E87">
        <f>GT_NG!S87</f>
        <v>1.6889946460440213</v>
      </c>
      <c r="F87">
        <f>GT_Spot!S87</f>
        <v>0</v>
      </c>
      <c r="G87">
        <f>PPCL_NG!S87</f>
        <v>29.509999999999998</v>
      </c>
      <c r="H87">
        <f>PPCL_Spot!S87</f>
        <v>0</v>
      </c>
      <c r="I87">
        <f>Bawana_NG!S87</f>
        <v>23.35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79.112235641175573</v>
      </c>
      <c r="P87" s="36">
        <v>0</v>
      </c>
      <c r="Q87" s="36">
        <v>0</v>
      </c>
      <c r="R87" s="38">
        <v>0</v>
      </c>
      <c r="S87" s="38">
        <v>8.4499999999999993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29.3</v>
      </c>
      <c r="AB87" s="75">
        <f>-STOA!Q87</f>
        <v>0</v>
      </c>
      <c r="AC87">
        <f t="shared" si="3"/>
        <v>1.619891728910426</v>
      </c>
      <c r="AD87">
        <f t="shared" si="4"/>
        <v>151.05493855830917</v>
      </c>
      <c r="AE87">
        <f>'IDT-1'!E87</f>
        <v>0</v>
      </c>
      <c r="AF87" s="24"/>
      <c r="AG87">
        <f t="shared" si="5"/>
        <v>151.05493855830917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1.2636000000000001</v>
      </c>
      <c r="E88">
        <f>GT_NG!S88</f>
        <v>1.6889946460440213</v>
      </c>
      <c r="F88">
        <f>GT_Spot!S88</f>
        <v>0</v>
      </c>
      <c r="G88">
        <f>PPCL_NG!S88</f>
        <v>29.509999999999998</v>
      </c>
      <c r="H88">
        <f>PPCL_Spot!S88</f>
        <v>0</v>
      </c>
      <c r="I88">
        <f>Bawana_NG!S88</f>
        <v>23.35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79.112266663525347</v>
      </c>
      <c r="P88" s="36">
        <v>0</v>
      </c>
      <c r="Q88" s="36">
        <v>0</v>
      </c>
      <c r="R88" s="38">
        <v>0</v>
      </c>
      <c r="S88" s="38">
        <v>8.4499999999999993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29.3</v>
      </c>
      <c r="AB88" s="75">
        <f>-STOA!Q88</f>
        <v>0</v>
      </c>
      <c r="AC88">
        <f t="shared" si="3"/>
        <v>1.6283631472230529</v>
      </c>
      <c r="AD88">
        <f t="shared" si="4"/>
        <v>150.04649816234632</v>
      </c>
      <c r="AE88">
        <f>'IDT-1'!E88</f>
        <v>0</v>
      </c>
      <c r="AF88" s="24"/>
      <c r="AG88">
        <f t="shared" si="5"/>
        <v>150.04649816234632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-21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1.2636000000000001</v>
      </c>
      <c r="E89">
        <f>GT_NG!S89</f>
        <v>1.6889946460440213</v>
      </c>
      <c r="F89">
        <f>GT_Spot!S89</f>
        <v>0</v>
      </c>
      <c r="G89">
        <f>PPCL_NG!S89</f>
        <v>29.509999999999998</v>
      </c>
      <c r="H89">
        <f>PPCL_Spot!S89</f>
        <v>0</v>
      </c>
      <c r="I89">
        <f>Bawana_NG!S89</f>
        <v>23.35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79.92082614579634</v>
      </c>
      <c r="P89" s="36">
        <v>0</v>
      </c>
      <c r="Q89" s="36">
        <v>0</v>
      </c>
      <c r="R89" s="38">
        <v>0</v>
      </c>
      <c r="S89" s="38">
        <v>8.4499999999999993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29.3</v>
      </c>
      <c r="AB89" s="75">
        <f>-STOA!Q89</f>
        <v>0</v>
      </c>
      <c r="AC89">
        <f t="shared" si="3"/>
        <v>1.6775108354985748</v>
      </c>
      <c r="AD89">
        <f t="shared" si="4"/>
        <v>145.80590995634179</v>
      </c>
      <c r="AE89">
        <f>'IDT-1'!E89</f>
        <v>0</v>
      </c>
      <c r="AF89" s="24"/>
      <c r="AG89">
        <f t="shared" si="5"/>
        <v>145.80590995634179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-26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1.2636000000000001</v>
      </c>
      <c r="E90">
        <f>GT_NG!S90</f>
        <v>1.6889946460440213</v>
      </c>
      <c r="F90">
        <f>GT_Spot!S90</f>
        <v>0</v>
      </c>
      <c r="G90">
        <f>PPCL_NG!S90</f>
        <v>29.509999999999998</v>
      </c>
      <c r="H90">
        <f>PPCL_Spot!S90</f>
        <v>0</v>
      </c>
      <c r="I90">
        <f>Bawana_NG!S90</f>
        <v>23.35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84.418719477066958</v>
      </c>
      <c r="P90" s="36">
        <v>0</v>
      </c>
      <c r="Q90" s="36">
        <v>0</v>
      </c>
      <c r="R90" s="38">
        <v>0</v>
      </c>
      <c r="S90" s="38">
        <v>8.4499999999999993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29.3</v>
      </c>
      <c r="AB90" s="75">
        <f>-STOA!Q90</f>
        <v>0</v>
      </c>
      <c r="AC90">
        <f t="shared" si="3"/>
        <v>1.7322354549310259</v>
      </c>
      <c r="AD90">
        <f t="shared" si="4"/>
        <v>148.24907866817995</v>
      </c>
      <c r="AE90">
        <f>'IDT-1'!E90</f>
        <v>0</v>
      </c>
      <c r="AF90" s="24"/>
      <c r="AG90">
        <f t="shared" si="5"/>
        <v>148.24907866817995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-28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1.2636000000000001</v>
      </c>
      <c r="E91">
        <f>GT_NG!S91</f>
        <v>1.688963825873697</v>
      </c>
      <c r="F91">
        <f>GT_Spot!S91</f>
        <v>0</v>
      </c>
      <c r="G91">
        <f>PPCL_NG!S91</f>
        <v>29.509999999999998</v>
      </c>
      <c r="H91">
        <f>PPCL_Spot!S91</f>
        <v>0</v>
      </c>
      <c r="I91">
        <f>Bawana_NG!S91</f>
        <v>23.35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84.376892919104563</v>
      </c>
      <c r="P91" s="36">
        <v>0</v>
      </c>
      <c r="Q91" s="36">
        <v>0</v>
      </c>
      <c r="R91" s="38">
        <v>0</v>
      </c>
      <c r="S91" s="38">
        <v>8.4499999999999993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29.3</v>
      </c>
      <c r="AB91" s="75">
        <f>-STOA!Q91</f>
        <v>0</v>
      </c>
      <c r="AC91">
        <f t="shared" si="3"/>
        <v>1.7742396415791564</v>
      </c>
      <c r="AD91">
        <f t="shared" si="4"/>
        <v>143.1652171033991</v>
      </c>
      <c r="AE91">
        <f>'IDT-1'!E91</f>
        <v>0</v>
      </c>
      <c r="AF91" s="24"/>
      <c r="AG91">
        <f t="shared" si="5"/>
        <v>143.1652171033991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-33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1.2636000000000001</v>
      </c>
      <c r="E92">
        <f>GT_NG!S92</f>
        <v>1.688963825873697</v>
      </c>
      <c r="F92">
        <f>GT_Spot!S92</f>
        <v>0</v>
      </c>
      <c r="G92">
        <f>PPCL_NG!S92</f>
        <v>29.509999999999998</v>
      </c>
      <c r="H92">
        <f>PPCL_Spot!S92</f>
        <v>0</v>
      </c>
      <c r="I92">
        <f>Bawana_NG!S92</f>
        <v>23.35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84.426968653370096</v>
      </c>
      <c r="P92" s="36">
        <v>0</v>
      </c>
      <c r="Q92" s="36">
        <v>0</v>
      </c>
      <c r="R92" s="38">
        <v>0</v>
      </c>
      <c r="S92" s="38">
        <v>8.4499999999999993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29.3</v>
      </c>
      <c r="AB92" s="75">
        <f>-STOA!Q92</f>
        <v>0</v>
      </c>
      <c r="AC92">
        <f t="shared" si="3"/>
        <v>1.7831314354718759</v>
      </c>
      <c r="AD92">
        <f t="shared" si="4"/>
        <v>142.2064010437719</v>
      </c>
      <c r="AE92">
        <f>'IDT-1'!E92</f>
        <v>0</v>
      </c>
      <c r="AF92" s="24"/>
      <c r="AG92">
        <f t="shared" si="5"/>
        <v>142.2064010437719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-34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1.2636000000000001</v>
      </c>
      <c r="E93">
        <f>GT_NG!S93</f>
        <v>1.739482296935436</v>
      </c>
      <c r="F93">
        <f>GT_Spot!S93</f>
        <v>0</v>
      </c>
      <c r="G93">
        <f>PPCL_NG!S93</f>
        <v>29.509999999999998</v>
      </c>
      <c r="H93">
        <f>PPCL_Spot!S93</f>
        <v>0</v>
      </c>
      <c r="I93">
        <f>Bawana_NG!S93</f>
        <v>23.35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84.426928527338163</v>
      </c>
      <c r="P93" s="36">
        <v>0</v>
      </c>
      <c r="Q93" s="36">
        <v>0</v>
      </c>
      <c r="R93" s="38">
        <v>0</v>
      </c>
      <c r="S93" s="38">
        <v>8.4499999999999993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29.3</v>
      </c>
      <c r="AB93" s="75">
        <f>-STOA!Q93</f>
        <v>0</v>
      </c>
      <c r="AC93">
        <f t="shared" si="3"/>
        <v>1.7581419803954592</v>
      </c>
      <c r="AD93">
        <f t="shared" si="4"/>
        <v>145.28186884387813</v>
      </c>
      <c r="AE93">
        <f>'IDT-1'!E93</f>
        <v>0</v>
      </c>
      <c r="AF93" s="24"/>
      <c r="AG93">
        <f t="shared" si="5"/>
        <v>145.28186884387813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-31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1.2636000000000001</v>
      </c>
      <c r="E94">
        <f>GT_NG!S94</f>
        <v>1.739482296935436</v>
      </c>
      <c r="F94">
        <f>GT_Spot!S94</f>
        <v>0</v>
      </c>
      <c r="G94">
        <f>PPCL_NG!S94</f>
        <v>29.509999999999998</v>
      </c>
      <c r="H94">
        <f>PPCL_Spot!S94</f>
        <v>0</v>
      </c>
      <c r="I94">
        <f>Bawana_NG!S94</f>
        <v>23.35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79.610606172600356</v>
      </c>
      <c r="P94" s="36">
        <v>0</v>
      </c>
      <c r="Q94" s="36">
        <v>0</v>
      </c>
      <c r="R94" s="38">
        <v>0</v>
      </c>
      <c r="S94" s="38">
        <v>8.4499999999999993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29.3</v>
      </c>
      <c r="AB94" s="75">
        <f>-STOA!Q94</f>
        <v>0</v>
      </c>
      <c r="AC94">
        <f t="shared" si="3"/>
        <v>1.6583867685414382</v>
      </c>
      <c r="AD94">
        <f t="shared" si="4"/>
        <v>147.56530170099435</v>
      </c>
      <c r="AE94">
        <f>'IDT-1'!E94</f>
        <v>0</v>
      </c>
      <c r="AF94" s="24"/>
      <c r="AG94">
        <f t="shared" si="5"/>
        <v>147.56530170099435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-24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1.2636000000000001</v>
      </c>
      <c r="E95">
        <f>GT_NG!S95</f>
        <v>1.739482296935436</v>
      </c>
      <c r="F95">
        <f>GT_Spot!S95</f>
        <v>0</v>
      </c>
      <c r="G95">
        <f>PPCL_NG!S95</f>
        <v>46.97</v>
      </c>
      <c r="H95">
        <f>PPCL_Spot!S95</f>
        <v>0</v>
      </c>
      <c r="I95">
        <f>Bawana_NG!S95</f>
        <v>23.35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75.13355255823754</v>
      </c>
      <c r="P95" s="36">
        <v>0</v>
      </c>
      <c r="Q95" s="36">
        <v>0</v>
      </c>
      <c r="R95" s="38">
        <v>0</v>
      </c>
      <c r="S95" s="38">
        <v>8.4499999999999993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29.3</v>
      </c>
      <c r="AB95" s="75">
        <f>-STOA!Q95</f>
        <v>0</v>
      </c>
      <c r="AC95">
        <f t="shared" si="3"/>
        <v>1.7589723604559013</v>
      </c>
      <c r="AD95">
        <f t="shared" si="4"/>
        <v>161.44766249471706</v>
      </c>
      <c r="AE95">
        <f>'IDT-1'!E95</f>
        <v>0</v>
      </c>
      <c r="AF95" s="24"/>
      <c r="AG95">
        <f t="shared" si="5"/>
        <v>161.44766249471706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-23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1.2636000000000001</v>
      </c>
      <c r="E96">
        <f>GT_NG!S96</f>
        <v>1.739482296935436</v>
      </c>
      <c r="F96">
        <f>GT_Spot!S96</f>
        <v>0</v>
      </c>
      <c r="G96">
        <f>PPCL_NG!S96</f>
        <v>46.97</v>
      </c>
      <c r="H96">
        <f>PPCL_Spot!S96</f>
        <v>0</v>
      </c>
      <c r="I96">
        <f>Bawana_NG!S96</f>
        <v>23.35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70.710320821198962</v>
      </c>
      <c r="P96" s="36">
        <v>0</v>
      </c>
      <c r="Q96" s="36">
        <v>0</v>
      </c>
      <c r="R96" s="38">
        <v>0</v>
      </c>
      <c r="S96" s="38">
        <v>8.4499999999999993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29.3</v>
      </c>
      <c r="AB96" s="75">
        <f>-STOA!Q96</f>
        <v>0</v>
      </c>
      <c r="AC96">
        <f t="shared" si="3"/>
        <v>1.6964037406901102</v>
      </c>
      <c r="AD96">
        <f t="shared" si="4"/>
        <v>160.0869993774443</v>
      </c>
      <c r="AE96">
        <f>'IDT-1'!E96</f>
        <v>0</v>
      </c>
      <c r="AF96" s="24"/>
      <c r="AG96">
        <f t="shared" si="5"/>
        <v>160.0869993774443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1.2636000000000001</v>
      </c>
      <c r="E97">
        <f>GT_NG!S97</f>
        <v>1.739482296935436</v>
      </c>
      <c r="F97">
        <f>GT_Spot!S97</f>
        <v>0</v>
      </c>
      <c r="G97">
        <f>PPCL_NG!S97</f>
        <v>46.97</v>
      </c>
      <c r="H97">
        <f>PPCL_Spot!S97</f>
        <v>0</v>
      </c>
      <c r="I97">
        <f>Bawana_NG!S97</f>
        <v>23.35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67.760689812633885</v>
      </c>
      <c r="P97" s="36">
        <v>0</v>
      </c>
      <c r="Q97" s="36">
        <v>0</v>
      </c>
      <c r="R97" s="38">
        <v>0</v>
      </c>
      <c r="S97" s="38">
        <v>8.4499999999999993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29.3</v>
      </c>
      <c r="AB97" s="75">
        <f>-STOA!Q97</f>
        <v>0</v>
      </c>
      <c r="AC97">
        <f t="shared" si="3"/>
        <v>1.6546845247683857</v>
      </c>
      <c r="AD97">
        <f t="shared" si="4"/>
        <v>159.17908758480095</v>
      </c>
      <c r="AE97">
        <f>'IDT-1'!E97</f>
        <v>0</v>
      </c>
      <c r="AF97" s="24"/>
      <c r="AG97">
        <f t="shared" si="5"/>
        <v>159.17908758480095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-18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1.2636000000000001</v>
      </c>
      <c r="E98">
        <f>GT_NG!S98</f>
        <v>1.739482296935436</v>
      </c>
      <c r="F98">
        <f>GT_Spot!S98</f>
        <v>0</v>
      </c>
      <c r="G98">
        <f>PPCL_NG!S98</f>
        <v>46.97</v>
      </c>
      <c r="H98">
        <f>PPCL_Spot!S98</f>
        <v>0</v>
      </c>
      <c r="I98">
        <f>Bawana_NG!S98</f>
        <v>23.35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64.309761980690851</v>
      </c>
      <c r="P98" s="36">
        <v>0</v>
      </c>
      <c r="Q98" s="36">
        <v>0</v>
      </c>
      <c r="R98" s="38">
        <v>0</v>
      </c>
      <c r="S98" s="38">
        <v>8.4499999999999993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29.3</v>
      </c>
      <c r="AB98" s="75">
        <f>-STOA!Q98</f>
        <v>0</v>
      </c>
      <c r="AC98">
        <f t="shared" si="3"/>
        <v>1.608754415530286</v>
      </c>
      <c r="AD98">
        <f t="shared" si="4"/>
        <v>157.77408986209602</v>
      </c>
      <c r="AE98">
        <f>'IDT-1'!E98</f>
        <v>0</v>
      </c>
      <c r="AF98" s="24"/>
      <c r="AG98">
        <f t="shared" si="5"/>
        <v>157.77408986209602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-16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5.5915688164633749E-2</v>
      </c>
      <c r="F99">
        <f t="shared" si="6"/>
        <v>0</v>
      </c>
      <c r="G99">
        <f t="shared" si="6"/>
        <v>1.093097625071884</v>
      </c>
      <c r="H99">
        <f t="shared" si="6"/>
        <v>6.0069965017491246E-3</v>
      </c>
      <c r="I99">
        <f t="shared" si="6"/>
        <v>0.54163669000931625</v>
      </c>
      <c r="J99">
        <f t="shared" si="6"/>
        <v>0</v>
      </c>
      <c r="K99">
        <f t="shared" si="6"/>
        <v>1.3679999999999999E-2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1.4660048425305823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0.12674999999999989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0.6145750000000002</v>
      </c>
      <c r="AB99" s="75">
        <f t="shared" si="6"/>
        <v>0</v>
      </c>
      <c r="AC99">
        <f t="shared" si="6"/>
        <v>3.8192341636762252E-2</v>
      </c>
      <c r="AD99">
        <f t="shared" si="6"/>
        <v>3.924034825641403</v>
      </c>
      <c r="AE99">
        <f t="shared" si="6"/>
        <v>0</v>
      </c>
      <c r="AG99">
        <f t="shared" si="6"/>
        <v>3.924034825641403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-0.29100749999999997</v>
      </c>
      <c r="AM99">
        <f t="shared" si="6"/>
        <v>0</v>
      </c>
      <c r="AN99">
        <f t="shared" si="6"/>
        <v>0</v>
      </c>
      <c r="AO99">
        <f t="shared" si="6"/>
        <v>0.30585500000000004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45413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9.3606078316773811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0.15103518961094059</v>
      </c>
      <c r="AD3">
        <f>SUM(B3:AB3,AI3:AV3)-AC3</f>
        <v>17.829344525977227</v>
      </c>
      <c r="AE3">
        <f>'IDT-1'!D3</f>
        <v>0</v>
      </c>
      <c r="AF3" s="24"/>
      <c r="AG3">
        <f>SUM(AD3:AF3)</f>
        <v>17.829344525977227</v>
      </c>
      <c r="AI3" s="34">
        <f>PXIL!L3</f>
        <v>0</v>
      </c>
      <c r="AJ3" s="34">
        <f>PXIL!R3</f>
        <v>0</v>
      </c>
      <c r="AK3" s="34">
        <f>RTM_IEX!L3</f>
        <v>2.78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9.3606078316773811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0.14918718961094057</v>
      </c>
      <c r="AD4">
        <f t="shared" ref="AD4:AD67" si="1">SUM(B4:AB4,AI4:AV4)-AC4</f>
        <v>17.611192525977224</v>
      </c>
      <c r="AE4">
        <f>'IDT-1'!D4</f>
        <v>0</v>
      </c>
      <c r="AF4" s="24"/>
      <c r="AG4">
        <f t="shared" ref="AG4:AG67" si="2">SUM(AD4:AF4)</f>
        <v>17.611192525977224</v>
      </c>
      <c r="AI4" s="34">
        <f>PXIL!L4</f>
        <v>0</v>
      </c>
      <c r="AJ4" s="34">
        <f>PXIL!R4</f>
        <v>0</v>
      </c>
      <c r="AK4" s="34">
        <f>RTM_IEX!L4</f>
        <v>2.56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9.3606078316773811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0.15657918961094058</v>
      </c>
      <c r="AD5">
        <f t="shared" si="1"/>
        <v>18.483800525977227</v>
      </c>
      <c r="AE5">
        <f>'IDT-1'!D5</f>
        <v>0</v>
      </c>
      <c r="AF5" s="24"/>
      <c r="AG5">
        <f t="shared" si="2"/>
        <v>18.483800525977227</v>
      </c>
      <c r="AI5" s="34">
        <f>PXIL!L5</f>
        <v>0</v>
      </c>
      <c r="AJ5" s="34">
        <f>PXIL!R5</f>
        <v>0</v>
      </c>
      <c r="AK5" s="34">
        <f>RTM_IEX!L5</f>
        <v>3.44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9.3606078316773811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0.15708318961094059</v>
      </c>
      <c r="AD6">
        <f t="shared" si="1"/>
        <v>18.543296525977226</v>
      </c>
      <c r="AE6">
        <f>'IDT-1'!D6</f>
        <v>0</v>
      </c>
      <c r="AF6" s="24"/>
      <c r="AG6">
        <f t="shared" si="2"/>
        <v>18.543296525977226</v>
      </c>
      <c r="AI6" s="34">
        <f>PXIL!L6</f>
        <v>0</v>
      </c>
      <c r="AJ6" s="34">
        <f>PXIL!R6</f>
        <v>0</v>
      </c>
      <c r="AK6" s="34">
        <f>RTM_IEX!L6</f>
        <v>3.5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9.3606078316773811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0.16590318961094058</v>
      </c>
      <c r="AD7">
        <f t="shared" si="1"/>
        <v>19.584476525977227</v>
      </c>
      <c r="AE7">
        <f>'IDT-1'!D7</f>
        <v>0</v>
      </c>
      <c r="AF7" s="24"/>
      <c r="AG7">
        <f t="shared" si="2"/>
        <v>19.584476525977227</v>
      </c>
      <c r="AI7" s="34">
        <f>PXIL!L7</f>
        <v>0</v>
      </c>
      <c r="AJ7" s="34">
        <f>PXIL!R7</f>
        <v>0</v>
      </c>
      <c r="AK7" s="34">
        <f>RTM_IEX!L7</f>
        <v>4.55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9.3606078316773811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0.16506318961094057</v>
      </c>
      <c r="AD8">
        <f t="shared" si="1"/>
        <v>19.485316525977225</v>
      </c>
      <c r="AE8">
        <f>'IDT-1'!D8</f>
        <v>0</v>
      </c>
      <c r="AF8" s="24"/>
      <c r="AG8">
        <f t="shared" si="2"/>
        <v>19.485316525977225</v>
      </c>
      <c r="AI8" s="34">
        <f>PXIL!L8</f>
        <v>0</v>
      </c>
      <c r="AJ8" s="34">
        <f>PXIL!R8</f>
        <v>0</v>
      </c>
      <c r="AK8" s="34">
        <f>RTM_IEX!L8</f>
        <v>4.45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9.3606078316773811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0.16178718961094057</v>
      </c>
      <c r="AD9">
        <f t="shared" si="1"/>
        <v>19.098592525977224</v>
      </c>
      <c r="AE9">
        <f>'IDT-1'!D9</f>
        <v>0</v>
      </c>
      <c r="AF9" s="24"/>
      <c r="AG9">
        <f t="shared" si="2"/>
        <v>19.098592525977224</v>
      </c>
      <c r="AI9" s="34">
        <f>PXIL!L9</f>
        <v>0</v>
      </c>
      <c r="AJ9" s="34">
        <f>PXIL!R9</f>
        <v>0</v>
      </c>
      <c r="AK9" s="34">
        <f>RTM_IEX!L9</f>
        <v>4.0599999999999996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9.3606078316773811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0.16103118961094059</v>
      </c>
      <c r="AD10">
        <f t="shared" si="1"/>
        <v>19.009348525977224</v>
      </c>
      <c r="AE10">
        <f>'IDT-1'!D10</f>
        <v>0</v>
      </c>
      <c r="AF10" s="24"/>
      <c r="AG10">
        <f t="shared" si="2"/>
        <v>19.009348525977224</v>
      </c>
      <c r="AI10" s="34">
        <f>PXIL!L10</f>
        <v>0</v>
      </c>
      <c r="AJ10" s="34">
        <f>PXIL!R10</f>
        <v>0</v>
      </c>
      <c r="AK10" s="34">
        <f>RTM_IEX!L10</f>
        <v>3.97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9.3606078316773811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0.15851118961094057</v>
      </c>
      <c r="AD11">
        <f t="shared" si="1"/>
        <v>18.711868525977223</v>
      </c>
      <c r="AE11">
        <f>'IDT-1'!D11</f>
        <v>0</v>
      </c>
      <c r="AF11" s="24"/>
      <c r="AG11">
        <f t="shared" si="2"/>
        <v>18.711868525977223</v>
      </c>
      <c r="AI11" s="34">
        <f>PXIL!L11</f>
        <v>0</v>
      </c>
      <c r="AJ11" s="34">
        <f>PXIL!R11</f>
        <v>0</v>
      </c>
      <c r="AK11" s="34">
        <f>RTM_IEX!L11</f>
        <v>3.67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9.3606078316773811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0.15691518961094059</v>
      </c>
      <c r="AD12">
        <f t="shared" si="1"/>
        <v>18.523464525977225</v>
      </c>
      <c r="AE12">
        <f>'IDT-1'!D12</f>
        <v>0</v>
      </c>
      <c r="AF12" s="24"/>
      <c r="AG12">
        <f t="shared" si="2"/>
        <v>18.523464525977225</v>
      </c>
      <c r="AI12" s="34">
        <f>PXIL!L12</f>
        <v>0</v>
      </c>
      <c r="AJ12" s="34">
        <f>PXIL!R12</f>
        <v>0</v>
      </c>
      <c r="AK12" s="34">
        <f>RTM_IEX!L12</f>
        <v>3.48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9.3606078316773811</v>
      </c>
      <c r="H13">
        <f>PPCL_Spot!R13</f>
        <v>0</v>
      </c>
      <c r="I13">
        <f>Bawana_NG!R13</f>
        <v>5.8397968059566461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0.15607539895612582</v>
      </c>
      <c r="AD13">
        <f t="shared" si="1"/>
        <v>18.424329238677899</v>
      </c>
      <c r="AE13">
        <f>'IDT-1'!D13</f>
        <v>0</v>
      </c>
      <c r="AF13" s="24"/>
      <c r="AG13">
        <f t="shared" si="2"/>
        <v>18.424329238677899</v>
      </c>
      <c r="AI13" s="34">
        <f>PXIL!L13</f>
        <v>0</v>
      </c>
      <c r="AJ13" s="34">
        <f>PXIL!R13</f>
        <v>0</v>
      </c>
      <c r="AK13" s="34">
        <f>RTM_IEX!L13</f>
        <v>3.38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9.3606078316773811</v>
      </c>
      <c r="H14">
        <f>PPCL_Spot!R14</f>
        <v>0</v>
      </c>
      <c r="I14">
        <f>Bawana_NG!R14</f>
        <v>5.8397968059566461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0.15447939895612581</v>
      </c>
      <c r="AD14">
        <f t="shared" si="1"/>
        <v>18.2359252386779</v>
      </c>
      <c r="AE14">
        <f>'IDT-1'!D14</f>
        <v>0</v>
      </c>
      <c r="AF14" s="24"/>
      <c r="AG14">
        <f t="shared" si="2"/>
        <v>18.2359252386779</v>
      </c>
      <c r="AI14" s="34">
        <f>PXIL!L14</f>
        <v>0</v>
      </c>
      <c r="AJ14" s="34">
        <f>PXIL!R14</f>
        <v>0</v>
      </c>
      <c r="AK14" s="34">
        <f>RTM_IEX!L14</f>
        <v>3.19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9.3606078316773811</v>
      </c>
      <c r="H15">
        <f>PPCL_Spot!R15</f>
        <v>0</v>
      </c>
      <c r="I15">
        <f>Bawana_NG!R15</f>
        <v>5.8397968059566461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0.15288339895612582</v>
      </c>
      <c r="AD15">
        <f t="shared" si="1"/>
        <v>18.047521238677902</v>
      </c>
      <c r="AE15">
        <f>'IDT-1'!D15</f>
        <v>0</v>
      </c>
      <c r="AF15" s="24"/>
      <c r="AG15">
        <f t="shared" si="2"/>
        <v>18.047521238677902</v>
      </c>
      <c r="AI15" s="34">
        <f>PXIL!L15</f>
        <v>0</v>
      </c>
      <c r="AJ15" s="34">
        <f>PXIL!R15</f>
        <v>0</v>
      </c>
      <c r="AK15" s="34">
        <f>RTM_IEX!L15</f>
        <v>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9.3606078316773811</v>
      </c>
      <c r="H16">
        <f>PPCL_Spot!R16</f>
        <v>0</v>
      </c>
      <c r="I16">
        <f>Bawana_NG!R16</f>
        <v>5.8397968059566461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0.15204339895612581</v>
      </c>
      <c r="AD16">
        <f t="shared" si="1"/>
        <v>17.948361238677901</v>
      </c>
      <c r="AE16">
        <f>'IDT-1'!D16</f>
        <v>0</v>
      </c>
      <c r="AF16" s="24"/>
      <c r="AG16">
        <f t="shared" si="2"/>
        <v>17.948361238677901</v>
      </c>
      <c r="AI16" s="34">
        <f>PXIL!L16</f>
        <v>0</v>
      </c>
      <c r="AJ16" s="34">
        <f>PXIL!R16</f>
        <v>0</v>
      </c>
      <c r="AK16" s="34">
        <f>RTM_IEX!L16</f>
        <v>2.9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9.3606078316773811</v>
      </c>
      <c r="H17">
        <f>PPCL_Spot!R17</f>
        <v>0</v>
      </c>
      <c r="I17">
        <f>Bawana_NG!R17</f>
        <v>5.839789481273205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0.1520433374287849</v>
      </c>
      <c r="AD17">
        <f t="shared" si="1"/>
        <v>17.948353975521798</v>
      </c>
      <c r="AE17">
        <f>'IDT-1'!D17</f>
        <v>0</v>
      </c>
      <c r="AF17" s="24"/>
      <c r="AG17">
        <f t="shared" si="2"/>
        <v>17.948353975521798</v>
      </c>
      <c r="AI17" s="34">
        <f>PXIL!L17</f>
        <v>0</v>
      </c>
      <c r="AJ17" s="34">
        <f>PXIL!R17</f>
        <v>0</v>
      </c>
      <c r="AK17" s="34">
        <f>RTM_IEX!L17</f>
        <v>2.9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9.3606078316773811</v>
      </c>
      <c r="H18">
        <f>PPCL_Spot!R18</f>
        <v>0</v>
      </c>
      <c r="I18">
        <f>Bawana_NG!R18</f>
        <v>5.839789481273205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0.15120333742878489</v>
      </c>
      <c r="AD18">
        <f t="shared" si="1"/>
        <v>17.8491939755218</v>
      </c>
      <c r="AE18">
        <f>'IDT-1'!D18</f>
        <v>0</v>
      </c>
      <c r="AF18" s="24"/>
      <c r="AG18">
        <f t="shared" si="2"/>
        <v>17.8491939755218</v>
      </c>
      <c r="AI18" s="34">
        <f>PXIL!L18</f>
        <v>0</v>
      </c>
      <c r="AJ18" s="34">
        <f>PXIL!R18</f>
        <v>0</v>
      </c>
      <c r="AK18" s="34">
        <f>RTM_IEX!L18</f>
        <v>2.8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9.48</v>
      </c>
      <c r="H19">
        <f>PPCL_Spot!R19</f>
        <v>0</v>
      </c>
      <c r="I19">
        <f>Bawana_NG!R19</f>
        <v>5.8397815924305307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0.15145016537641645</v>
      </c>
      <c r="AD19">
        <f t="shared" si="1"/>
        <v>17.878331427054114</v>
      </c>
      <c r="AE19">
        <f>'IDT-1'!D19</f>
        <v>0</v>
      </c>
      <c r="AF19" s="24"/>
      <c r="AG19">
        <f t="shared" si="2"/>
        <v>17.878331427054114</v>
      </c>
      <c r="AI19" s="34">
        <f>PXIL!L19</f>
        <v>0</v>
      </c>
      <c r="AJ19" s="34">
        <f>PXIL!R19</f>
        <v>0</v>
      </c>
      <c r="AK19" s="34">
        <f>RTM_IEX!L19</f>
        <v>2.71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9.48</v>
      </c>
      <c r="H20">
        <f>PPCL_Spot!R20</f>
        <v>0</v>
      </c>
      <c r="I20">
        <f>Bawana_NG!R20</f>
        <v>5.8397815924305307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0.15145016537641645</v>
      </c>
      <c r="AD20">
        <f t="shared" si="1"/>
        <v>17.878331427054114</v>
      </c>
      <c r="AE20">
        <f>'IDT-1'!D20</f>
        <v>0</v>
      </c>
      <c r="AF20" s="24"/>
      <c r="AG20">
        <f t="shared" si="2"/>
        <v>17.878331427054114</v>
      </c>
      <c r="AI20" s="34">
        <f>PXIL!L20</f>
        <v>0</v>
      </c>
      <c r="AJ20" s="34">
        <f>PXIL!R20</f>
        <v>0</v>
      </c>
      <c r="AK20" s="34">
        <f>RTM_IEX!L20</f>
        <v>2.71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9.48</v>
      </c>
      <c r="H21">
        <f>PPCL_Spot!R21</f>
        <v>0</v>
      </c>
      <c r="I21">
        <f>Bawana_NG!R21</f>
        <v>5.8397815924305307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0.15145016537641645</v>
      </c>
      <c r="AD21">
        <f t="shared" si="1"/>
        <v>17.878331427054114</v>
      </c>
      <c r="AE21">
        <f>'IDT-1'!D21</f>
        <v>0</v>
      </c>
      <c r="AF21" s="24"/>
      <c r="AG21">
        <f t="shared" si="2"/>
        <v>17.878331427054114</v>
      </c>
      <c r="AI21" s="34">
        <f>PXIL!L21</f>
        <v>0</v>
      </c>
      <c r="AJ21" s="34">
        <f>PXIL!R21</f>
        <v>0</v>
      </c>
      <c r="AK21" s="34">
        <f>RTM_IEX!L21</f>
        <v>2.71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9.48</v>
      </c>
      <c r="H22">
        <f>PPCL_Spot!R22</f>
        <v>0</v>
      </c>
      <c r="I22">
        <f>Bawana_NG!R22</f>
        <v>5.8397815924305307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0.15220616537641643</v>
      </c>
      <c r="AD22">
        <f t="shared" si="1"/>
        <v>17.967575427054115</v>
      </c>
      <c r="AE22">
        <f>'IDT-1'!D22</f>
        <v>0</v>
      </c>
      <c r="AF22" s="24"/>
      <c r="AG22">
        <f t="shared" si="2"/>
        <v>17.967575427054115</v>
      </c>
      <c r="AI22" s="34">
        <f>PXIL!L22</f>
        <v>0</v>
      </c>
      <c r="AJ22" s="34">
        <f>PXIL!R22</f>
        <v>0</v>
      </c>
      <c r="AK22" s="34">
        <f>RTM_IEX!L22</f>
        <v>2.8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9.4784810126582268</v>
      </c>
      <c r="H23">
        <f>PPCL_Spot!R23</f>
        <v>0</v>
      </c>
      <c r="I23">
        <f>Bawana_NG!R23</f>
        <v>5.8397815924305307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0.15706540588274556</v>
      </c>
      <c r="AD23">
        <f t="shared" si="1"/>
        <v>18.54119719920601</v>
      </c>
      <c r="AE23">
        <f>'IDT-1'!D23</f>
        <v>0</v>
      </c>
      <c r="AF23" s="24"/>
      <c r="AG23">
        <f t="shared" si="2"/>
        <v>18.54119719920601</v>
      </c>
      <c r="AI23" s="34">
        <f>PXIL!L23</f>
        <v>0</v>
      </c>
      <c r="AJ23" s="34">
        <f>PXIL!R23</f>
        <v>0</v>
      </c>
      <c r="AK23" s="34">
        <f>RTM_IEX!L23</f>
        <v>3.38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9.4784810126582268</v>
      </c>
      <c r="H24">
        <f>PPCL_Spot!R24</f>
        <v>0</v>
      </c>
      <c r="I24">
        <f>Bawana_NG!R24</f>
        <v>5.8397815924305307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0.16202140588274555</v>
      </c>
      <c r="AD24">
        <f t="shared" si="1"/>
        <v>19.12624119920601</v>
      </c>
      <c r="AE24">
        <f>'IDT-1'!D24</f>
        <v>0</v>
      </c>
      <c r="AF24" s="24"/>
      <c r="AG24">
        <f t="shared" si="2"/>
        <v>19.12624119920601</v>
      </c>
      <c r="AI24" s="34">
        <f>PXIL!L24</f>
        <v>0</v>
      </c>
      <c r="AJ24" s="34">
        <f>PXIL!R24</f>
        <v>0</v>
      </c>
      <c r="AK24" s="34">
        <f>RTM_IEX!L24</f>
        <v>3.97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9.6</v>
      </c>
      <c r="H25">
        <f>PPCL_Spot!R25</f>
        <v>0</v>
      </c>
      <c r="I25">
        <f>Bawana_NG!R25</f>
        <v>5.8397815924305307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0.16379816537641645</v>
      </c>
      <c r="AD25">
        <f t="shared" si="1"/>
        <v>19.335983427054114</v>
      </c>
      <c r="AE25">
        <f>'IDT-1'!D25</f>
        <v>0</v>
      </c>
      <c r="AF25" s="24"/>
      <c r="AG25">
        <f t="shared" si="2"/>
        <v>19.335983427054114</v>
      </c>
      <c r="AI25" s="34">
        <f>PXIL!L25</f>
        <v>0</v>
      </c>
      <c r="AJ25" s="34">
        <f>PXIL!R25</f>
        <v>0</v>
      </c>
      <c r="AK25" s="34">
        <f>RTM_IEX!L25</f>
        <v>4.0599999999999996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9.6</v>
      </c>
      <c r="H26">
        <f>PPCL_Spot!R26</f>
        <v>0</v>
      </c>
      <c r="I26">
        <f>Bawana_NG!R26</f>
        <v>5.8397815924305307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0.17278616537641645</v>
      </c>
      <c r="AD26">
        <f t="shared" si="1"/>
        <v>20.396995427054115</v>
      </c>
      <c r="AE26">
        <f>'IDT-1'!D26</f>
        <v>0</v>
      </c>
      <c r="AF26" s="24"/>
      <c r="AG26">
        <f t="shared" si="2"/>
        <v>20.396995427054115</v>
      </c>
      <c r="AI26" s="34">
        <f>PXIL!L26</f>
        <v>0</v>
      </c>
      <c r="AJ26" s="34">
        <f>PXIL!R26</f>
        <v>0</v>
      </c>
      <c r="AK26" s="34">
        <f>RTM_IEX!L26</f>
        <v>5.13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9.6</v>
      </c>
      <c r="H27">
        <f>PPCL_Spot!R27</f>
        <v>0</v>
      </c>
      <c r="I27">
        <f>Bawana_NG!R27</f>
        <v>5.8397778115964076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0.17354213361740981</v>
      </c>
      <c r="AD27">
        <f t="shared" si="1"/>
        <v>20.486235677978996</v>
      </c>
      <c r="AE27">
        <f>'IDT-1'!D27</f>
        <v>0</v>
      </c>
      <c r="AF27" s="24"/>
      <c r="AG27">
        <f t="shared" si="2"/>
        <v>20.486235677978996</v>
      </c>
      <c r="AI27" s="34">
        <f>PXIL!L27</f>
        <v>0</v>
      </c>
      <c r="AJ27" s="34">
        <f>PXIL!R27</f>
        <v>0</v>
      </c>
      <c r="AK27" s="34">
        <f>RTM_IEX!L27</f>
        <v>5.22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9.6</v>
      </c>
      <c r="H28">
        <f>PPCL_Spot!R28</f>
        <v>0</v>
      </c>
      <c r="I28">
        <f>Bawana_NG!R28</f>
        <v>5.8397778115964076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0.17438213361740981</v>
      </c>
      <c r="AD28">
        <f t="shared" si="1"/>
        <v>20.585395677978997</v>
      </c>
      <c r="AE28">
        <f>'IDT-1'!D28</f>
        <v>0</v>
      </c>
      <c r="AF28" s="24"/>
      <c r="AG28">
        <f t="shared" si="2"/>
        <v>20.585395677978997</v>
      </c>
      <c r="AI28" s="34">
        <f>PXIL!L28</f>
        <v>0</v>
      </c>
      <c r="AJ28" s="34">
        <f>PXIL!R28</f>
        <v>0</v>
      </c>
      <c r="AK28" s="34">
        <f>RTM_IEX!L28</f>
        <v>5.32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9.6</v>
      </c>
      <c r="H29">
        <f>PPCL_Spot!R29</f>
        <v>0</v>
      </c>
      <c r="I29">
        <f>Bawana_NG!R29</f>
        <v>5.8397778115964076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0.17522213361740979</v>
      </c>
      <c r="AD29">
        <f t="shared" si="1"/>
        <v>20.684555677978999</v>
      </c>
      <c r="AE29">
        <f>'IDT-1'!D29</f>
        <v>0</v>
      </c>
      <c r="AF29" s="24"/>
      <c r="AG29">
        <f t="shared" si="2"/>
        <v>20.684555677978999</v>
      </c>
      <c r="AI29" s="34">
        <f>PXIL!L29</f>
        <v>0</v>
      </c>
      <c r="AJ29" s="34">
        <f>PXIL!R29</f>
        <v>0</v>
      </c>
      <c r="AK29" s="34">
        <f>RTM_IEX!L29</f>
        <v>5.42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9.6</v>
      </c>
      <c r="H30">
        <f>PPCL_Spot!R30</f>
        <v>0</v>
      </c>
      <c r="I30">
        <f>Bawana_NG!R30</f>
        <v>5.8397778115964076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0.88</v>
      </c>
      <c r="AB30" s="75">
        <f>-STOA!R30</f>
        <v>0</v>
      </c>
      <c r="AC30">
        <f t="shared" si="0"/>
        <v>0.17774213361740981</v>
      </c>
      <c r="AD30">
        <f t="shared" si="1"/>
        <v>20.982035677978995</v>
      </c>
      <c r="AE30">
        <f>'IDT-1'!D30</f>
        <v>0</v>
      </c>
      <c r="AF30" s="24"/>
      <c r="AG30">
        <f t="shared" si="2"/>
        <v>20.982035677978995</v>
      </c>
      <c r="AI30" s="34">
        <f>PXIL!L30</f>
        <v>0</v>
      </c>
      <c r="AJ30" s="34">
        <f>PXIL!R30</f>
        <v>0</v>
      </c>
      <c r="AK30" s="34">
        <f>RTM_IEX!L30</f>
        <v>4.84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9.6</v>
      </c>
      <c r="H31">
        <f>PPCL_Spot!R31</f>
        <v>0</v>
      </c>
      <c r="I31">
        <f>Bawana_NG!R31</f>
        <v>5.8397778115964076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1.21</v>
      </c>
      <c r="AB31" s="75">
        <f>-STOA!R31</f>
        <v>0</v>
      </c>
      <c r="AC31">
        <f t="shared" si="0"/>
        <v>0.18051413361740981</v>
      </c>
      <c r="AD31">
        <f t="shared" si="1"/>
        <v>21.309263677978997</v>
      </c>
      <c r="AE31">
        <f>'IDT-1'!D31</f>
        <v>0</v>
      </c>
      <c r="AF31" s="24"/>
      <c r="AG31">
        <f t="shared" si="2"/>
        <v>21.309263677978997</v>
      </c>
      <c r="AI31" s="34">
        <f>PXIL!L31</f>
        <v>0</v>
      </c>
      <c r="AJ31" s="34">
        <f>PXIL!R31</f>
        <v>0</v>
      </c>
      <c r="AK31" s="34">
        <f>RTM_IEX!L31</f>
        <v>4.84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9.6</v>
      </c>
      <c r="H32">
        <f>PPCL_Spot!R32</f>
        <v>0</v>
      </c>
      <c r="I32">
        <f>Bawana_NG!R32</f>
        <v>5.8397778115964076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1.45</v>
      </c>
      <c r="AB32" s="75">
        <f>-STOA!R32</f>
        <v>0</v>
      </c>
      <c r="AC32">
        <f t="shared" si="0"/>
        <v>0.17681813361740981</v>
      </c>
      <c r="AD32">
        <f t="shared" si="1"/>
        <v>20.872959677978997</v>
      </c>
      <c r="AE32">
        <f>'IDT-1'!D32</f>
        <v>0</v>
      </c>
      <c r="AF32" s="24"/>
      <c r="AG32">
        <f t="shared" si="2"/>
        <v>20.872959677978997</v>
      </c>
      <c r="AI32" s="34">
        <f>PXIL!L32</f>
        <v>0</v>
      </c>
      <c r="AJ32" s="34">
        <f>PXIL!R32</f>
        <v>0</v>
      </c>
      <c r="AK32" s="34">
        <f>RTM_IEX!L32</f>
        <v>4.16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9.6</v>
      </c>
      <c r="H33">
        <f>PPCL_Spot!R33</f>
        <v>0</v>
      </c>
      <c r="I33">
        <f>Bawana_NG!R33</f>
        <v>5.8397778115964076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1.98</v>
      </c>
      <c r="AB33" s="75">
        <f>-STOA!R33</f>
        <v>0</v>
      </c>
      <c r="AC33">
        <f t="shared" si="0"/>
        <v>0.17471813361740982</v>
      </c>
      <c r="AD33">
        <f t="shared" si="1"/>
        <v>20.625059677978996</v>
      </c>
      <c r="AE33">
        <f>'IDT-1'!D33</f>
        <v>0</v>
      </c>
      <c r="AF33" s="24"/>
      <c r="AG33">
        <f t="shared" si="2"/>
        <v>20.625059677978996</v>
      </c>
      <c r="AI33" s="34">
        <f>PXIL!L33</f>
        <v>0</v>
      </c>
      <c r="AJ33" s="34">
        <f>PXIL!R33</f>
        <v>0</v>
      </c>
      <c r="AK33" s="34">
        <f>RTM_IEX!L33</f>
        <v>3.38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9.6</v>
      </c>
      <c r="H34">
        <f>PPCL_Spot!R34</f>
        <v>0</v>
      </c>
      <c r="I34">
        <f>Bawana_NG!R34</f>
        <v>5.8397778115964076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2.42</v>
      </c>
      <c r="AB34" s="75">
        <f>-STOA!R34</f>
        <v>0</v>
      </c>
      <c r="AC34">
        <f t="shared" si="0"/>
        <v>0.18253013361740983</v>
      </c>
      <c r="AD34">
        <f t="shared" si="1"/>
        <v>21.547247677979001</v>
      </c>
      <c r="AE34">
        <f>'IDT-1'!D34</f>
        <v>0</v>
      </c>
      <c r="AF34" s="24"/>
      <c r="AG34">
        <f t="shared" si="2"/>
        <v>21.547247677979001</v>
      </c>
      <c r="AI34" s="34">
        <f>PXIL!L34</f>
        <v>0</v>
      </c>
      <c r="AJ34" s="34">
        <f>PXIL!R34</f>
        <v>0</v>
      </c>
      <c r="AK34" s="34">
        <f>RTM_IEX!L34</f>
        <v>3.87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10.700000000000001</v>
      </c>
      <c r="H35">
        <f>PPCL_Spot!R35</f>
        <v>0</v>
      </c>
      <c r="I35">
        <f>Bawana_NG!R35</f>
        <v>5.8397815924305307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2.97</v>
      </c>
      <c r="AB35" s="75">
        <f>-STOA!R35</f>
        <v>0</v>
      </c>
      <c r="AC35">
        <f t="shared" si="0"/>
        <v>0.18580616537641645</v>
      </c>
      <c r="AD35">
        <f t="shared" si="1"/>
        <v>21.933975427054115</v>
      </c>
      <c r="AE35">
        <f>'IDT-1'!D35</f>
        <v>0</v>
      </c>
      <c r="AF35" s="24"/>
      <c r="AG35">
        <f t="shared" si="2"/>
        <v>21.933975427054115</v>
      </c>
      <c r="AI35" s="34">
        <f>PXIL!L35</f>
        <v>0</v>
      </c>
      <c r="AJ35" s="34">
        <f>PXIL!R35</f>
        <v>0</v>
      </c>
      <c r="AK35" s="34">
        <f>RTM_IEX!L35</f>
        <v>2.61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10.700000000000001</v>
      </c>
      <c r="H36">
        <f>PPCL_Spot!R36</f>
        <v>0</v>
      </c>
      <c r="I36">
        <f>Bawana_NG!R36</f>
        <v>5.8397815924305307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3.57</v>
      </c>
      <c r="AB36" s="75">
        <f>-STOA!R36</f>
        <v>0</v>
      </c>
      <c r="AC36">
        <f t="shared" si="0"/>
        <v>0.19244216537641645</v>
      </c>
      <c r="AD36">
        <f t="shared" si="1"/>
        <v>22.717339427054117</v>
      </c>
      <c r="AE36">
        <f>'IDT-1'!D36</f>
        <v>0</v>
      </c>
      <c r="AF36" s="24"/>
      <c r="AG36">
        <f t="shared" si="2"/>
        <v>22.717339427054117</v>
      </c>
      <c r="AI36" s="34">
        <f>PXIL!L36</f>
        <v>0</v>
      </c>
      <c r="AJ36" s="34">
        <f>PXIL!R36</f>
        <v>0</v>
      </c>
      <c r="AK36" s="34">
        <f>RTM_IEX!L36</f>
        <v>2.8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10.700000000000001</v>
      </c>
      <c r="H37">
        <f>PPCL_Spot!R37</f>
        <v>0</v>
      </c>
      <c r="I37">
        <f>Bawana_NG!R37</f>
        <v>5.8397815924305307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4.13</v>
      </c>
      <c r="AB37" s="75">
        <f>-STOA!R37</f>
        <v>0</v>
      </c>
      <c r="AC37">
        <f t="shared" si="0"/>
        <v>0.21016616537641644</v>
      </c>
      <c r="AD37">
        <f t="shared" si="1"/>
        <v>24.809615427054116</v>
      </c>
      <c r="AE37">
        <f>'IDT-1'!D37</f>
        <v>0</v>
      </c>
      <c r="AF37" s="24"/>
      <c r="AG37">
        <f t="shared" si="2"/>
        <v>24.809615427054116</v>
      </c>
      <c r="AI37" s="34">
        <f>PXIL!L37</f>
        <v>0</v>
      </c>
      <c r="AJ37" s="34">
        <f>PXIL!R37</f>
        <v>0</v>
      </c>
      <c r="AK37" s="34">
        <f>RTM_IEX!L37</f>
        <v>4.3499999999999996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11.91</v>
      </c>
      <c r="H38">
        <f>PPCL_Spot!R38</f>
        <v>0</v>
      </c>
      <c r="I38">
        <f>Bawana_NG!R38</f>
        <v>5.8397815924305307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4.7300000000000004</v>
      </c>
      <c r="AB38" s="75">
        <f>-STOA!R38</f>
        <v>0</v>
      </c>
      <c r="AC38">
        <f t="shared" si="0"/>
        <v>0.21403016537641645</v>
      </c>
      <c r="AD38">
        <f t="shared" si="1"/>
        <v>25.265751427054113</v>
      </c>
      <c r="AE38">
        <f>'IDT-1'!D38</f>
        <v>0</v>
      </c>
      <c r="AF38" s="24"/>
      <c r="AG38">
        <f t="shared" si="2"/>
        <v>25.265751427054113</v>
      </c>
      <c r="AI38" s="34">
        <f>PXIL!L38</f>
        <v>0</v>
      </c>
      <c r="AJ38" s="34">
        <f>PXIL!R38</f>
        <v>0</v>
      </c>
      <c r="AK38" s="34">
        <f>RTM_IEX!L38</f>
        <v>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11.91</v>
      </c>
      <c r="H39">
        <f>PPCL_Spot!R39</f>
        <v>0</v>
      </c>
      <c r="I39">
        <f>Bawana_NG!R39</f>
        <v>5.8397815924305307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5.29</v>
      </c>
      <c r="AB39" s="75">
        <f>-STOA!R39</f>
        <v>0</v>
      </c>
      <c r="AC39">
        <f t="shared" si="0"/>
        <v>0.21461816537641643</v>
      </c>
      <c r="AD39">
        <f t="shared" si="1"/>
        <v>25.335163427054109</v>
      </c>
      <c r="AE39">
        <f>'IDT-1'!D39</f>
        <v>0</v>
      </c>
      <c r="AF39" s="24"/>
      <c r="AG39">
        <f t="shared" si="2"/>
        <v>25.335163427054109</v>
      </c>
      <c r="AI39" s="34">
        <f>PXIL!L39</f>
        <v>0</v>
      </c>
      <c r="AJ39" s="34">
        <f>PXIL!R39</f>
        <v>0</v>
      </c>
      <c r="AK39" s="34">
        <f>RTM_IEX!L39</f>
        <v>2.5099999999999998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13.129392157770475</v>
      </c>
      <c r="H40">
        <f>PPCL_Spot!R40</f>
        <v>0</v>
      </c>
      <c r="I40">
        <f>Bawana_NG!R40</f>
        <v>5.8397815924305307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5.76</v>
      </c>
      <c r="AB40" s="75">
        <f>-STOA!R40</f>
        <v>0</v>
      </c>
      <c r="AC40">
        <f t="shared" si="0"/>
        <v>0.22477705950168841</v>
      </c>
      <c r="AD40">
        <f t="shared" si="1"/>
        <v>26.534396690699321</v>
      </c>
      <c r="AE40">
        <f>'IDT-1'!D40</f>
        <v>0</v>
      </c>
      <c r="AF40" s="24"/>
      <c r="AG40">
        <f t="shared" si="2"/>
        <v>26.534396690699321</v>
      </c>
      <c r="AI40" s="34">
        <f>PXIL!L40</f>
        <v>0</v>
      </c>
      <c r="AJ40" s="34">
        <f>PXIL!R40</f>
        <v>0</v>
      </c>
      <c r="AK40" s="34">
        <f>RTM_IEX!L40</f>
        <v>2.0299999999999998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12.76</v>
      </c>
      <c r="H41">
        <f>PPCL_Spot!R41</f>
        <v>0</v>
      </c>
      <c r="I41">
        <f>Bawana_NG!R41</f>
        <v>5.8397815924305307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6.22</v>
      </c>
      <c r="AB41" s="75">
        <f>-STOA!R41</f>
        <v>0</v>
      </c>
      <c r="AC41">
        <f t="shared" si="0"/>
        <v>0.22553816537641647</v>
      </c>
      <c r="AD41">
        <f t="shared" si="1"/>
        <v>26.624243427054115</v>
      </c>
      <c r="AE41">
        <f>'IDT-1'!D41</f>
        <v>0</v>
      </c>
      <c r="AF41" s="24"/>
      <c r="AG41">
        <f t="shared" si="2"/>
        <v>26.624243427054115</v>
      </c>
      <c r="AI41" s="34">
        <f>PXIL!L41</f>
        <v>0</v>
      </c>
      <c r="AJ41" s="34">
        <f>PXIL!R41</f>
        <v>0</v>
      </c>
      <c r="AK41" s="34">
        <f>RTM_IEX!L41</f>
        <v>2.0299999999999998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16.409392244731677</v>
      </c>
      <c r="H42">
        <f>PPCL_Spot!R42</f>
        <v>0</v>
      </c>
      <c r="I42">
        <f>Bawana_NG!R42</f>
        <v>5.8397815924305307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6.7</v>
      </c>
      <c r="AB42" s="75">
        <f>-STOA!R42</f>
        <v>0</v>
      </c>
      <c r="AC42">
        <f t="shared" si="0"/>
        <v>0.24964106023216251</v>
      </c>
      <c r="AD42">
        <f t="shared" si="1"/>
        <v>29.469532776930045</v>
      </c>
      <c r="AE42">
        <f>'IDT-1'!D42</f>
        <v>0</v>
      </c>
      <c r="AF42" s="24"/>
      <c r="AG42">
        <f t="shared" si="2"/>
        <v>29.469532776930045</v>
      </c>
      <c r="AI42" s="34">
        <f>PXIL!L42</f>
        <v>0</v>
      </c>
      <c r="AJ42" s="34">
        <f>PXIL!R42</f>
        <v>0</v>
      </c>
      <c r="AK42" s="34">
        <f>RTM_IEX!L42</f>
        <v>0.77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16.409392244731677</v>
      </c>
      <c r="H43">
        <f>PPCL_Spot!R43</f>
        <v>1.219390304847576</v>
      </c>
      <c r="I43">
        <f>Bawana_NG!R43</f>
        <v>5.8397815924305307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7.01</v>
      </c>
      <c r="AB43" s="75">
        <f>-STOA!R43</f>
        <v>0</v>
      </c>
      <c r="AC43">
        <f t="shared" si="0"/>
        <v>0.30314393879288215</v>
      </c>
      <c r="AD43">
        <f t="shared" si="1"/>
        <v>35.785420203216894</v>
      </c>
      <c r="AE43">
        <f>'IDT-1'!D43</f>
        <v>0</v>
      </c>
      <c r="AF43" s="24"/>
      <c r="AG43">
        <f t="shared" si="2"/>
        <v>35.785420203216894</v>
      </c>
      <c r="AI43" s="34">
        <f>PXIL!L43</f>
        <v>0</v>
      </c>
      <c r="AJ43" s="34">
        <f>PXIL!R43</f>
        <v>0</v>
      </c>
      <c r="AK43" s="34">
        <f>RTM_IEX!L43</f>
        <v>5.61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16.409392244731677</v>
      </c>
      <c r="H44">
        <f>PPCL_Spot!R44</f>
        <v>1.219390304847576</v>
      </c>
      <c r="I44">
        <f>Bawana_NG!R44</f>
        <v>5.8397815924305307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7.52</v>
      </c>
      <c r="AB44" s="75">
        <f>-STOA!R44</f>
        <v>0</v>
      </c>
      <c r="AC44">
        <f t="shared" si="0"/>
        <v>0.30255593879288217</v>
      </c>
      <c r="AD44">
        <f t="shared" si="1"/>
        <v>35.716008203216894</v>
      </c>
      <c r="AE44">
        <f>'IDT-1'!D44</f>
        <v>0</v>
      </c>
      <c r="AF44" s="24"/>
      <c r="AG44">
        <f t="shared" si="2"/>
        <v>35.716008203216894</v>
      </c>
      <c r="AI44" s="34">
        <f>PXIL!L44</f>
        <v>0</v>
      </c>
      <c r="AJ44" s="34">
        <f>PXIL!R44</f>
        <v>0</v>
      </c>
      <c r="AK44" s="34">
        <f>RTM_IEX!L44</f>
        <v>5.03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16.409392244731677</v>
      </c>
      <c r="H45">
        <f>PPCL_Spot!R45</f>
        <v>1.219390304847576</v>
      </c>
      <c r="I45">
        <f>Bawana_NG!R45</f>
        <v>5.8397815924305307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7.92</v>
      </c>
      <c r="AB45" s="75">
        <f>-STOA!R45</f>
        <v>0</v>
      </c>
      <c r="AC45">
        <f t="shared" si="0"/>
        <v>0.30431993879288222</v>
      </c>
      <c r="AD45">
        <f t="shared" si="1"/>
        <v>35.924244203216908</v>
      </c>
      <c r="AE45">
        <f>'IDT-1'!D45</f>
        <v>0</v>
      </c>
      <c r="AF45" s="24"/>
      <c r="AG45">
        <f t="shared" si="2"/>
        <v>35.924244203216908</v>
      </c>
      <c r="AI45" s="34">
        <f>PXIL!L45</f>
        <v>0</v>
      </c>
      <c r="AJ45" s="34">
        <f>PXIL!R45</f>
        <v>0</v>
      </c>
      <c r="AK45" s="34">
        <f>RTM_IEX!L45</f>
        <v>4.84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16.409392244731677</v>
      </c>
      <c r="H46">
        <f>PPCL_Spot!R46</f>
        <v>1.219390304847576</v>
      </c>
      <c r="I46">
        <f>Bawana_NG!R46</f>
        <v>5.8397815924305307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8.15</v>
      </c>
      <c r="AB46" s="75">
        <f>-STOA!R46</f>
        <v>0</v>
      </c>
      <c r="AC46">
        <f t="shared" si="0"/>
        <v>0.3038159387928821</v>
      </c>
      <c r="AD46">
        <f t="shared" si="1"/>
        <v>35.864748203216898</v>
      </c>
      <c r="AE46">
        <f>'IDT-1'!D46</f>
        <v>0</v>
      </c>
      <c r="AF46" s="24"/>
      <c r="AG46">
        <f t="shared" si="2"/>
        <v>35.864748203216898</v>
      </c>
      <c r="AI46" s="34">
        <f>PXIL!L46</f>
        <v>0</v>
      </c>
      <c r="AJ46" s="34">
        <f>PXIL!R46</f>
        <v>0</v>
      </c>
      <c r="AK46" s="34">
        <f>RTM_IEX!L46</f>
        <v>4.55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12.15060753037652</v>
      </c>
      <c r="H47">
        <f>PPCL_Spot!R47</f>
        <v>0</v>
      </c>
      <c r="I47">
        <f>Bawana_NG!R47</f>
        <v>5.8397815924305307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8.17</v>
      </c>
      <c r="AB47" s="75">
        <f>-STOA!R47</f>
        <v>0</v>
      </c>
      <c r="AC47">
        <f t="shared" si="0"/>
        <v>0.21974726863157923</v>
      </c>
      <c r="AD47">
        <f t="shared" si="1"/>
        <v>25.940641854175475</v>
      </c>
      <c r="AE47">
        <f>'IDT-1'!D47</f>
        <v>0</v>
      </c>
      <c r="AF47" s="24"/>
      <c r="AG47">
        <f t="shared" si="2"/>
        <v>25.940641854175475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12.15060753037652</v>
      </c>
      <c r="H48">
        <f>PPCL_Spot!R48</f>
        <v>0</v>
      </c>
      <c r="I48">
        <f>Bawana_NG!R48</f>
        <v>5.8397815924305307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8.4499999999999993</v>
      </c>
      <c r="AB48" s="75">
        <f>-STOA!R48</f>
        <v>0</v>
      </c>
      <c r="AC48">
        <f t="shared" si="0"/>
        <v>0.23831126863157923</v>
      </c>
      <c r="AD48">
        <f t="shared" si="1"/>
        <v>28.132077854175471</v>
      </c>
      <c r="AE48">
        <f>'IDT-1'!D48</f>
        <v>0</v>
      </c>
      <c r="AF48" s="24"/>
      <c r="AG48">
        <f t="shared" si="2"/>
        <v>28.132077854175471</v>
      </c>
      <c r="AI48" s="34">
        <f>PXIL!L48</f>
        <v>0</v>
      </c>
      <c r="AJ48" s="34">
        <f>PXIL!R48</f>
        <v>0</v>
      </c>
      <c r="AK48" s="34">
        <f>RTM_IEX!L48</f>
        <v>1.93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9.48</v>
      </c>
      <c r="H49">
        <f>PPCL_Spot!R49</f>
        <v>0</v>
      </c>
      <c r="I49">
        <f>Bawana_NG!R49</f>
        <v>5.8397818697941961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8.6999999999999993</v>
      </c>
      <c r="AB49" s="75">
        <f>-STOA!R49</f>
        <v>0</v>
      </c>
      <c r="AC49">
        <f t="shared" si="0"/>
        <v>0.21797816770627121</v>
      </c>
      <c r="AD49">
        <f t="shared" si="1"/>
        <v>25.731803702087923</v>
      </c>
      <c r="AE49">
        <f>'IDT-1'!D49</f>
        <v>0</v>
      </c>
      <c r="AF49" s="24"/>
      <c r="AG49">
        <f t="shared" si="2"/>
        <v>25.731803702087923</v>
      </c>
      <c r="AI49" s="34">
        <f>PXIL!L49</f>
        <v>0</v>
      </c>
      <c r="AJ49" s="34">
        <f>PXIL!R49</f>
        <v>0</v>
      </c>
      <c r="AK49" s="34">
        <f>RTM_IEX!L49</f>
        <v>1.93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9.48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8.64</v>
      </c>
      <c r="AB50" s="75">
        <f>-STOA!R50</f>
        <v>0</v>
      </c>
      <c r="AC50">
        <f t="shared" si="0"/>
        <v>0.217476</v>
      </c>
      <c r="AD50">
        <f t="shared" si="1"/>
        <v>25.672523999999999</v>
      </c>
      <c r="AE50">
        <f>'IDT-1'!D50</f>
        <v>0</v>
      </c>
      <c r="AF50" s="24"/>
      <c r="AG50">
        <f t="shared" si="2"/>
        <v>25.672523999999999</v>
      </c>
      <c r="AI50" s="34">
        <f>PXIL!L50</f>
        <v>0</v>
      </c>
      <c r="AJ50" s="34">
        <f>PXIL!R50</f>
        <v>0</v>
      </c>
      <c r="AK50" s="34">
        <f>RTM_IEX!L50</f>
        <v>1.93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9.48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8.67</v>
      </c>
      <c r="AB51" s="75">
        <f>-STOA!R51</f>
        <v>0</v>
      </c>
      <c r="AC51">
        <f t="shared" si="0"/>
        <v>0.217728</v>
      </c>
      <c r="AD51">
        <f t="shared" si="1"/>
        <v>25.702272000000001</v>
      </c>
      <c r="AE51">
        <f>'IDT-1'!D51</f>
        <v>0</v>
      </c>
      <c r="AF51" s="24"/>
      <c r="AG51">
        <f t="shared" si="2"/>
        <v>25.702272000000001</v>
      </c>
      <c r="AI51" s="34">
        <f>PXIL!L51</f>
        <v>0</v>
      </c>
      <c r="AJ51" s="34">
        <f>PXIL!R51</f>
        <v>0</v>
      </c>
      <c r="AK51" s="34">
        <f>RTM_IEX!L51</f>
        <v>1.93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9.48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8.48</v>
      </c>
      <c r="AB52" s="75">
        <f>-STOA!R52</f>
        <v>0</v>
      </c>
      <c r="AC52">
        <f t="shared" si="0"/>
        <v>0.21613199999999999</v>
      </c>
      <c r="AD52">
        <f t="shared" si="1"/>
        <v>25.513868000000002</v>
      </c>
      <c r="AE52">
        <f>'IDT-1'!D52</f>
        <v>0</v>
      </c>
      <c r="AF52" s="24"/>
      <c r="AG52">
        <f t="shared" si="2"/>
        <v>25.513868000000002</v>
      </c>
      <c r="AI52" s="34">
        <f>PXIL!L52</f>
        <v>0</v>
      </c>
      <c r="AJ52" s="34">
        <f>PXIL!R52</f>
        <v>0</v>
      </c>
      <c r="AK52" s="34">
        <f>RTM_IEX!L52</f>
        <v>1.93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9.48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8.3000000000000007</v>
      </c>
      <c r="AB53" s="75">
        <f>-STOA!R53</f>
        <v>0</v>
      </c>
      <c r="AC53">
        <f t="shared" si="0"/>
        <v>0.21462000000000001</v>
      </c>
      <c r="AD53">
        <f t="shared" si="1"/>
        <v>25.335380000000001</v>
      </c>
      <c r="AE53">
        <f>'IDT-1'!D53</f>
        <v>0</v>
      </c>
      <c r="AF53" s="24"/>
      <c r="AG53">
        <f t="shared" si="2"/>
        <v>25.335380000000001</v>
      </c>
      <c r="AI53" s="34">
        <f>PXIL!L53</f>
        <v>0</v>
      </c>
      <c r="AJ53" s="34">
        <f>PXIL!R53</f>
        <v>0</v>
      </c>
      <c r="AK53" s="34">
        <f>RTM_IEX!L53</f>
        <v>1.93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9.48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8.67</v>
      </c>
      <c r="AB54" s="75">
        <f>-STOA!R54</f>
        <v>0</v>
      </c>
      <c r="AC54">
        <f t="shared" si="0"/>
        <v>0.217728</v>
      </c>
      <c r="AD54">
        <f t="shared" si="1"/>
        <v>25.702272000000001</v>
      </c>
      <c r="AE54">
        <f>'IDT-1'!D54</f>
        <v>0</v>
      </c>
      <c r="AF54" s="24"/>
      <c r="AG54">
        <f t="shared" si="2"/>
        <v>25.702272000000001</v>
      </c>
      <c r="AI54" s="34">
        <f>PXIL!L54</f>
        <v>0</v>
      </c>
      <c r="AJ54" s="34">
        <f>PXIL!R54</f>
        <v>0</v>
      </c>
      <c r="AK54" s="34">
        <f>RTM_IEX!L54</f>
        <v>1.93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9.48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8.36</v>
      </c>
      <c r="AB55" s="75">
        <f>-STOA!R55</f>
        <v>0</v>
      </c>
      <c r="AC55">
        <f t="shared" si="0"/>
        <v>0.21512399999999998</v>
      </c>
      <c r="AD55">
        <f t="shared" si="1"/>
        <v>25.394876</v>
      </c>
      <c r="AE55">
        <f>'IDT-1'!D55</f>
        <v>0</v>
      </c>
      <c r="AF55" s="24"/>
      <c r="AG55">
        <f t="shared" si="2"/>
        <v>25.394876</v>
      </c>
      <c r="AI55" s="34">
        <f>PXIL!L55</f>
        <v>0</v>
      </c>
      <c r="AJ55" s="34">
        <f>PXIL!R55</f>
        <v>0</v>
      </c>
      <c r="AK55" s="34">
        <f>RTM_IEX!L55</f>
        <v>1.93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9.48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8.1199999999999992</v>
      </c>
      <c r="AB56" s="75">
        <f>-STOA!R56</f>
        <v>0</v>
      </c>
      <c r="AC56">
        <f t="shared" si="0"/>
        <v>0.21310799999999996</v>
      </c>
      <c r="AD56">
        <f t="shared" si="1"/>
        <v>25.156891999999999</v>
      </c>
      <c r="AE56">
        <f>'IDT-1'!D56</f>
        <v>0</v>
      </c>
      <c r="AF56" s="24"/>
      <c r="AG56">
        <f t="shared" si="2"/>
        <v>25.156891999999999</v>
      </c>
      <c r="AI56" s="34">
        <f>PXIL!L56</f>
        <v>0</v>
      </c>
      <c r="AJ56" s="34">
        <f>PXIL!R56</f>
        <v>0</v>
      </c>
      <c r="AK56" s="34">
        <f>RTM_IEX!L56</f>
        <v>1.93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9.48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8.18</v>
      </c>
      <c r="AB57" s="75">
        <f>-STOA!R57</f>
        <v>0</v>
      </c>
      <c r="AC57">
        <f t="shared" si="0"/>
        <v>0.20957999999999999</v>
      </c>
      <c r="AD57">
        <f t="shared" si="1"/>
        <v>24.74042</v>
      </c>
      <c r="AE57">
        <f>'IDT-1'!D57</f>
        <v>0</v>
      </c>
      <c r="AF57" s="24"/>
      <c r="AG57">
        <f t="shared" si="2"/>
        <v>24.74042</v>
      </c>
      <c r="AI57" s="34">
        <f>PXIL!L57</f>
        <v>0</v>
      </c>
      <c r="AJ57" s="34">
        <f>PXIL!R57</f>
        <v>0</v>
      </c>
      <c r="AK57" s="34">
        <f>RTM_IEX!L57</f>
        <v>1.45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9.48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7.76</v>
      </c>
      <c r="AB58" s="75">
        <f>-STOA!R58</f>
        <v>0</v>
      </c>
      <c r="AC58">
        <f t="shared" si="0"/>
        <v>0.21176399999999995</v>
      </c>
      <c r="AD58">
        <f t="shared" si="1"/>
        <v>24.998235999999999</v>
      </c>
      <c r="AE58">
        <f>'IDT-1'!D58</f>
        <v>0</v>
      </c>
      <c r="AF58" s="24"/>
      <c r="AG58">
        <f t="shared" si="2"/>
        <v>24.998235999999999</v>
      </c>
      <c r="AI58" s="34">
        <f>PXIL!L58</f>
        <v>0</v>
      </c>
      <c r="AJ58" s="34">
        <f>PXIL!R58</f>
        <v>0</v>
      </c>
      <c r="AK58" s="34">
        <f>RTM_IEX!L58</f>
        <v>2.13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9.48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8.08</v>
      </c>
      <c r="AB59" s="75">
        <f>-STOA!R59</f>
        <v>0</v>
      </c>
      <c r="AC59">
        <f t="shared" si="0"/>
        <v>0.19655999999999998</v>
      </c>
      <c r="AD59">
        <f t="shared" si="1"/>
        <v>23.203439999999997</v>
      </c>
      <c r="AE59">
        <f>'IDT-1'!D59</f>
        <v>0</v>
      </c>
      <c r="AF59" s="24"/>
      <c r="AG59">
        <f t="shared" si="2"/>
        <v>23.203439999999997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9.48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7.75</v>
      </c>
      <c r="AB60" s="75">
        <f>-STOA!R60</f>
        <v>0</v>
      </c>
      <c r="AC60">
        <f t="shared" si="0"/>
        <v>0.20193599999999998</v>
      </c>
      <c r="AD60">
        <f t="shared" si="1"/>
        <v>23.838063999999999</v>
      </c>
      <c r="AE60">
        <f>'IDT-1'!D60</f>
        <v>0</v>
      </c>
      <c r="AF60" s="24"/>
      <c r="AG60">
        <f t="shared" si="2"/>
        <v>23.838063999999999</v>
      </c>
      <c r="AI60" s="34">
        <f>PXIL!L60</f>
        <v>0</v>
      </c>
      <c r="AJ60" s="34">
        <f>PXIL!R60</f>
        <v>0</v>
      </c>
      <c r="AK60" s="34">
        <f>RTM_IEX!L60</f>
        <v>0.97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9.48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7.05</v>
      </c>
      <c r="AB61" s="75">
        <f>-STOA!R61</f>
        <v>0</v>
      </c>
      <c r="AC61">
        <f t="shared" si="0"/>
        <v>0.19605599999999998</v>
      </c>
      <c r="AD61">
        <f t="shared" si="1"/>
        <v>23.143944000000001</v>
      </c>
      <c r="AE61">
        <f>'IDT-1'!D61</f>
        <v>0</v>
      </c>
      <c r="AF61" s="24"/>
      <c r="AG61">
        <f t="shared" si="2"/>
        <v>23.143944000000001</v>
      </c>
      <c r="AI61" s="34">
        <f>PXIL!L61</f>
        <v>0</v>
      </c>
      <c r="AJ61" s="34">
        <f>PXIL!R61</f>
        <v>0</v>
      </c>
      <c r="AK61" s="34">
        <f>RTM_IEX!L61</f>
        <v>0.97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9.48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6.53</v>
      </c>
      <c r="AB62" s="75">
        <f>-STOA!R62</f>
        <v>0</v>
      </c>
      <c r="AC62">
        <f t="shared" si="0"/>
        <v>0.19975200000000001</v>
      </c>
      <c r="AD62">
        <f t="shared" si="1"/>
        <v>23.580248000000001</v>
      </c>
      <c r="AE62">
        <f>'IDT-1'!D62</f>
        <v>0</v>
      </c>
      <c r="AF62" s="24"/>
      <c r="AG62">
        <f t="shared" si="2"/>
        <v>23.580248000000001</v>
      </c>
      <c r="AI62" s="34">
        <f>PXIL!L62</f>
        <v>0</v>
      </c>
      <c r="AJ62" s="34">
        <f>PXIL!R62</f>
        <v>0</v>
      </c>
      <c r="AK62" s="34">
        <f>RTM_IEX!L62</f>
        <v>1.93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9.48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6.5</v>
      </c>
      <c r="AB63" s="75">
        <f>-STOA!R63</f>
        <v>0</v>
      </c>
      <c r="AC63">
        <f t="shared" si="0"/>
        <v>0.19949999999999998</v>
      </c>
      <c r="AD63">
        <f t="shared" si="1"/>
        <v>23.5505</v>
      </c>
      <c r="AE63">
        <f>'IDT-1'!D63</f>
        <v>0</v>
      </c>
      <c r="AF63" s="24"/>
      <c r="AG63">
        <f t="shared" si="2"/>
        <v>23.5505</v>
      </c>
      <c r="AI63" s="34">
        <f>PXIL!L63</f>
        <v>0</v>
      </c>
      <c r="AJ63" s="34">
        <f>PXIL!R63</f>
        <v>0</v>
      </c>
      <c r="AK63" s="34">
        <f>RTM_IEX!L63</f>
        <v>1.93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9.48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5.21</v>
      </c>
      <c r="AB64" s="75">
        <f>-STOA!R64</f>
        <v>0</v>
      </c>
      <c r="AC64">
        <f t="shared" si="0"/>
        <v>0.19681199999999999</v>
      </c>
      <c r="AD64">
        <f t="shared" si="1"/>
        <v>23.233187999999998</v>
      </c>
      <c r="AE64">
        <f>'IDT-1'!D64</f>
        <v>0</v>
      </c>
      <c r="AF64" s="24"/>
      <c r="AG64">
        <f t="shared" si="2"/>
        <v>23.233187999999998</v>
      </c>
      <c r="AI64" s="34">
        <f>PXIL!L64</f>
        <v>0</v>
      </c>
      <c r="AJ64" s="34">
        <f>PXIL!R64</f>
        <v>0</v>
      </c>
      <c r="AK64" s="34">
        <f>RTM_IEX!L64</f>
        <v>2.9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9.48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5.53</v>
      </c>
      <c r="AB65" s="75">
        <f>-STOA!R65</f>
        <v>0</v>
      </c>
      <c r="AC65">
        <f t="shared" si="0"/>
        <v>0.19949999999999998</v>
      </c>
      <c r="AD65">
        <f t="shared" si="1"/>
        <v>23.5505</v>
      </c>
      <c r="AE65">
        <f>'IDT-1'!D65</f>
        <v>0</v>
      </c>
      <c r="AF65" s="24"/>
      <c r="AG65">
        <f t="shared" si="2"/>
        <v>23.5505</v>
      </c>
      <c r="AI65" s="34">
        <f>PXIL!L65</f>
        <v>0</v>
      </c>
      <c r="AJ65" s="34">
        <f>PXIL!R65</f>
        <v>0</v>
      </c>
      <c r="AK65" s="34">
        <f>RTM_IEX!L65</f>
        <v>2.9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9.48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3.7</v>
      </c>
      <c r="AB66" s="75">
        <f>-STOA!R66</f>
        <v>0</v>
      </c>
      <c r="AC66">
        <f t="shared" si="0"/>
        <v>0.20042399999999999</v>
      </c>
      <c r="AD66">
        <f t="shared" si="1"/>
        <v>23.659575999999998</v>
      </c>
      <c r="AE66">
        <f>'IDT-1'!D66</f>
        <v>0</v>
      </c>
      <c r="AF66" s="24"/>
      <c r="AG66">
        <f t="shared" si="2"/>
        <v>23.659575999999998</v>
      </c>
      <c r="AI66" s="34">
        <f>PXIL!L66</f>
        <v>0</v>
      </c>
      <c r="AJ66" s="34">
        <f>PXIL!R66</f>
        <v>0</v>
      </c>
      <c r="AK66" s="34">
        <f>RTM_IEX!L66</f>
        <v>4.84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5.7693926955057355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4.5599999999999996</v>
      </c>
      <c r="AB67" s="75">
        <f>-STOA!R67</f>
        <v>0</v>
      </c>
      <c r="AC67">
        <f t="shared" si="0"/>
        <v>0.17647889864224817</v>
      </c>
      <c r="AD67">
        <f t="shared" si="1"/>
        <v>20.832913796863487</v>
      </c>
      <c r="AE67">
        <f>'IDT-1'!D67</f>
        <v>0</v>
      </c>
      <c r="AF67" s="24"/>
      <c r="AG67">
        <f t="shared" si="2"/>
        <v>20.832913796863487</v>
      </c>
      <c r="AI67" s="34">
        <f>PXIL!L67</f>
        <v>0</v>
      </c>
      <c r="AJ67" s="34">
        <f>PXIL!R67</f>
        <v>0</v>
      </c>
      <c r="AK67" s="34">
        <f>RTM_IEX!L67</f>
        <v>4.84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5.7693926955057355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0.17244689864224819</v>
      </c>
      <c r="AD68">
        <f t="shared" ref="AD68:AD98" si="4">SUM(B68:AB68,AI68:AV68)-AC68</f>
        <v>20.356945796863485</v>
      </c>
      <c r="AE68">
        <f>'IDT-1'!D68</f>
        <v>0</v>
      </c>
      <c r="AF68" s="24"/>
      <c r="AG68">
        <f t="shared" ref="AG68:AG98" si="5">SUM(AD68:AF68)</f>
        <v>20.356945796863485</v>
      </c>
      <c r="AI68" s="34">
        <f>PXIL!L68</f>
        <v>0</v>
      </c>
      <c r="AJ68" s="34">
        <f>PXIL!R68</f>
        <v>0</v>
      </c>
      <c r="AK68" s="34">
        <f>RTM_IEX!L68</f>
        <v>4.84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5.7693926955057355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3.53</v>
      </c>
      <c r="AB69" s="75">
        <f>-STOA!R69</f>
        <v>0</v>
      </c>
      <c r="AC69">
        <f t="shared" si="3"/>
        <v>0.15967889864224818</v>
      </c>
      <c r="AD69">
        <f t="shared" si="4"/>
        <v>18.849713796863487</v>
      </c>
      <c r="AE69">
        <f>'IDT-1'!D69</f>
        <v>0</v>
      </c>
      <c r="AF69" s="24"/>
      <c r="AG69">
        <f t="shared" si="5"/>
        <v>18.849713796863487</v>
      </c>
      <c r="AI69" s="34">
        <f>PXIL!L69</f>
        <v>0</v>
      </c>
      <c r="AJ69" s="34">
        <f>PXIL!R69</f>
        <v>0</v>
      </c>
      <c r="AK69" s="34">
        <f>RTM_IEX!L69</f>
        <v>3.87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5.7693926955057355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2.89</v>
      </c>
      <c r="AB70" s="75">
        <f>-STOA!R70</f>
        <v>0</v>
      </c>
      <c r="AC70">
        <f t="shared" si="3"/>
        <v>0.15833489864224817</v>
      </c>
      <c r="AD70">
        <f t="shared" si="4"/>
        <v>18.691057796863486</v>
      </c>
      <c r="AE70">
        <f>'IDT-1'!D70</f>
        <v>0</v>
      </c>
      <c r="AF70" s="24"/>
      <c r="AG70">
        <f t="shared" si="5"/>
        <v>18.691057796863486</v>
      </c>
      <c r="AI70" s="34">
        <f>PXIL!L70</f>
        <v>0</v>
      </c>
      <c r="AJ70" s="34">
        <f>PXIL!R70</f>
        <v>0</v>
      </c>
      <c r="AK70" s="34">
        <f>RTM_IEX!L70</f>
        <v>4.3499999999999996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5.7693926955057355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2.16</v>
      </c>
      <c r="AB71" s="75">
        <f>-STOA!R71</f>
        <v>0</v>
      </c>
      <c r="AC71">
        <f t="shared" si="3"/>
        <v>0.13599089864224817</v>
      </c>
      <c r="AD71">
        <f t="shared" si="4"/>
        <v>16.053401796863486</v>
      </c>
      <c r="AE71">
        <f>'IDT-1'!D71</f>
        <v>0</v>
      </c>
      <c r="AF71" s="24"/>
      <c r="AG71">
        <f t="shared" si="5"/>
        <v>16.053401796863486</v>
      </c>
      <c r="AI71" s="34">
        <f>PXIL!L71</f>
        <v>0</v>
      </c>
      <c r="AJ71" s="34">
        <f>PXIL!R71</f>
        <v>0</v>
      </c>
      <c r="AK71" s="34">
        <f>RTM_IEX!L71</f>
        <v>2.42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5.7693926955057355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1.67</v>
      </c>
      <c r="AB72" s="75">
        <f>-STOA!R72</f>
        <v>0</v>
      </c>
      <c r="AC72">
        <f t="shared" si="3"/>
        <v>0.13187489864224816</v>
      </c>
      <c r="AD72">
        <f t="shared" si="4"/>
        <v>15.567517796863486</v>
      </c>
      <c r="AE72">
        <f>'IDT-1'!D72</f>
        <v>0</v>
      </c>
      <c r="AF72" s="24"/>
      <c r="AG72">
        <f t="shared" si="5"/>
        <v>15.567517796863486</v>
      </c>
      <c r="AI72" s="34">
        <f>PXIL!L72</f>
        <v>0</v>
      </c>
      <c r="AJ72" s="34">
        <f>PXIL!R72</f>
        <v>0</v>
      </c>
      <c r="AK72" s="34">
        <f>RTM_IEX!L72</f>
        <v>2.42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5.7693926955057355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0.78</v>
      </c>
      <c r="AB73" s="75">
        <f>-STOA!R73</f>
        <v>0</v>
      </c>
      <c r="AC73">
        <f t="shared" si="3"/>
        <v>0.15279089864224815</v>
      </c>
      <c r="AD73">
        <f t="shared" si="4"/>
        <v>18.036601796863486</v>
      </c>
      <c r="AE73">
        <f>'IDT-1'!D73</f>
        <v>0</v>
      </c>
      <c r="AF73" s="24"/>
      <c r="AG73">
        <f t="shared" si="5"/>
        <v>18.036601796863486</v>
      </c>
      <c r="AI73" s="34">
        <f>PXIL!L73</f>
        <v>0</v>
      </c>
      <c r="AJ73" s="34">
        <f>PXIL!R73</f>
        <v>0</v>
      </c>
      <c r="AK73" s="34">
        <f>RTM_IEX!L73</f>
        <v>5.8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9.48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0.56999999999999995</v>
      </c>
      <c r="AB74" s="75">
        <f>-STOA!R74</f>
        <v>0</v>
      </c>
      <c r="AC74">
        <f t="shared" si="3"/>
        <v>0.18219599999999997</v>
      </c>
      <c r="AD74">
        <f t="shared" si="4"/>
        <v>21.507804</v>
      </c>
      <c r="AE74">
        <f>'IDT-1'!D74</f>
        <v>0</v>
      </c>
      <c r="AF74" s="24"/>
      <c r="AG74">
        <f t="shared" si="5"/>
        <v>21.507804</v>
      </c>
      <c r="AI74" s="34">
        <f>PXIL!L74</f>
        <v>0</v>
      </c>
      <c r="AJ74" s="34">
        <f>PXIL!R74</f>
        <v>0</v>
      </c>
      <c r="AK74" s="34">
        <f>RTM_IEX!L74</f>
        <v>5.8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9.48</v>
      </c>
      <c r="H75">
        <f>PPCL_Spot!R75</f>
        <v>0</v>
      </c>
      <c r="I75">
        <f>Bawana_NG!R75</f>
        <v>5.8397390527256476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0.19</v>
      </c>
      <c r="AB75" s="75">
        <f>-STOA!R75</f>
        <v>0</v>
      </c>
      <c r="AC75">
        <f t="shared" si="3"/>
        <v>0.21150980804289543</v>
      </c>
      <c r="AD75">
        <f t="shared" si="4"/>
        <v>24.968229244682753</v>
      </c>
      <c r="AE75">
        <f>'IDT-1'!D75</f>
        <v>0</v>
      </c>
      <c r="AF75" s="24"/>
      <c r="AG75">
        <f t="shared" si="5"/>
        <v>24.968229244682753</v>
      </c>
      <c r="AI75" s="34">
        <f>PXIL!L75</f>
        <v>0</v>
      </c>
      <c r="AJ75" s="34">
        <f>PXIL!R75</f>
        <v>0</v>
      </c>
      <c r="AK75" s="34">
        <f>RTM_IEX!L75</f>
        <v>9.67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9.48</v>
      </c>
      <c r="H76">
        <f>PPCL_Spot!R76</f>
        <v>0</v>
      </c>
      <c r="I76">
        <f>Bawana_NG!R76</f>
        <v>5.8397390527256476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0.20991380804289542</v>
      </c>
      <c r="AD76">
        <f t="shared" si="4"/>
        <v>24.779825244682751</v>
      </c>
      <c r="AE76">
        <f>'IDT-1'!D76</f>
        <v>0</v>
      </c>
      <c r="AF76" s="24"/>
      <c r="AG76">
        <f t="shared" si="5"/>
        <v>24.779825244682751</v>
      </c>
      <c r="AI76" s="34">
        <f>PXIL!L76</f>
        <v>0</v>
      </c>
      <c r="AJ76" s="34">
        <f>PXIL!R76</f>
        <v>0</v>
      </c>
      <c r="AK76" s="34">
        <f>RTM_IEX!L76</f>
        <v>9.67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9.48</v>
      </c>
      <c r="H77">
        <f>PPCL_Spot!R77</f>
        <v>0</v>
      </c>
      <c r="I77">
        <f>Bawana_NG!R77</f>
        <v>5.8397257185797482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0.20991369603606988</v>
      </c>
      <c r="AD77">
        <f t="shared" si="4"/>
        <v>24.77981202254368</v>
      </c>
      <c r="AE77">
        <f>'IDT-1'!D77</f>
        <v>0</v>
      </c>
      <c r="AF77" s="24"/>
      <c r="AG77">
        <f t="shared" si="5"/>
        <v>24.77981202254368</v>
      </c>
      <c r="AI77" s="34">
        <f>PXIL!L77</f>
        <v>0</v>
      </c>
      <c r="AJ77" s="34">
        <f>PXIL!R77</f>
        <v>0</v>
      </c>
      <c r="AK77" s="34">
        <f>RTM_IEX!L77</f>
        <v>9.67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9.48</v>
      </c>
      <c r="H78">
        <f>PPCL_Spot!R78</f>
        <v>0</v>
      </c>
      <c r="I78">
        <f>Bawana_NG!R78</f>
        <v>5.8397257185797482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0.20991369603606988</v>
      </c>
      <c r="AD78">
        <f t="shared" si="4"/>
        <v>24.77981202254368</v>
      </c>
      <c r="AE78">
        <f>'IDT-1'!D78</f>
        <v>0</v>
      </c>
      <c r="AF78" s="24"/>
      <c r="AG78">
        <f t="shared" si="5"/>
        <v>24.77981202254368</v>
      </c>
      <c r="AI78" s="34">
        <f>PXIL!L78</f>
        <v>0</v>
      </c>
      <c r="AJ78" s="34">
        <f>PXIL!R78</f>
        <v>0</v>
      </c>
      <c r="AK78" s="34">
        <f>RTM_IEX!L78</f>
        <v>9.67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5.9499999999999993</v>
      </c>
      <c r="H79">
        <f>PPCL_Spot!R79</f>
        <v>0</v>
      </c>
      <c r="I79">
        <f>Bawana_NG!R79</f>
        <v>5.8397257185797482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0.14775369603606986</v>
      </c>
      <c r="AD79">
        <f t="shared" si="4"/>
        <v>17.441972022543677</v>
      </c>
      <c r="AE79">
        <f>'IDT-1'!D79</f>
        <v>0</v>
      </c>
      <c r="AF79" s="24"/>
      <c r="AG79">
        <f t="shared" si="5"/>
        <v>17.441972022543677</v>
      </c>
      <c r="AI79" s="34">
        <f>PXIL!L79</f>
        <v>0</v>
      </c>
      <c r="AJ79" s="34">
        <f>PXIL!R79</f>
        <v>0</v>
      </c>
      <c r="AK79" s="34">
        <f>RTM_IEX!L79</f>
        <v>5.8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5.9499999999999993</v>
      </c>
      <c r="H80">
        <f>PPCL_Spot!R80</f>
        <v>0</v>
      </c>
      <c r="I80">
        <f>Bawana_NG!R80</f>
        <v>5.8397257185797482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0.15178569603606987</v>
      </c>
      <c r="AD80">
        <f t="shared" si="4"/>
        <v>17.917940022543679</v>
      </c>
      <c r="AE80">
        <f>'IDT-1'!D80</f>
        <v>0</v>
      </c>
      <c r="AF80" s="24"/>
      <c r="AG80">
        <f t="shared" si="5"/>
        <v>17.917940022543679</v>
      </c>
      <c r="AI80" s="34">
        <f>PXIL!L80</f>
        <v>0</v>
      </c>
      <c r="AJ80" s="34">
        <f>PXIL!R80</f>
        <v>0</v>
      </c>
      <c r="AK80" s="34">
        <f>RTM_IEX!L80</f>
        <v>6.28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5.9499999999999993</v>
      </c>
      <c r="H81">
        <f>PPCL_Spot!R81</f>
        <v>0</v>
      </c>
      <c r="I81">
        <f>Bawana_NG!R81</f>
        <v>5.8397323433704571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0.14775375168431182</v>
      </c>
      <c r="AD81">
        <f t="shared" si="4"/>
        <v>17.441978591686144</v>
      </c>
      <c r="AE81">
        <f>'IDT-1'!D81</f>
        <v>0</v>
      </c>
      <c r="AF81" s="24"/>
      <c r="AG81">
        <f t="shared" si="5"/>
        <v>17.441978591686144</v>
      </c>
      <c r="AI81" s="34">
        <f>PXIL!L81</f>
        <v>0</v>
      </c>
      <c r="AJ81" s="34">
        <f>PXIL!R81</f>
        <v>0</v>
      </c>
      <c r="AK81" s="34">
        <f>RTM_IEX!L81</f>
        <v>5.8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5.9499999999999993</v>
      </c>
      <c r="H82">
        <f>PPCL_Spot!R82</f>
        <v>0</v>
      </c>
      <c r="I82">
        <f>Bawana_NG!R82</f>
        <v>5.8397323433704571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0.14775375168431182</v>
      </c>
      <c r="AD82">
        <f t="shared" si="4"/>
        <v>17.441978591686144</v>
      </c>
      <c r="AE82">
        <f>'IDT-1'!D82</f>
        <v>0</v>
      </c>
      <c r="AF82" s="24"/>
      <c r="AG82">
        <f t="shared" si="5"/>
        <v>17.441978591686144</v>
      </c>
      <c r="AI82" s="34">
        <f>PXIL!L82</f>
        <v>0</v>
      </c>
      <c r="AJ82" s="34">
        <f>PXIL!R82</f>
        <v>0</v>
      </c>
      <c r="AK82" s="34">
        <f>RTM_IEX!L82</f>
        <v>5.8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5.9499999999999993</v>
      </c>
      <c r="H83">
        <f>PPCL_Spot!R83</f>
        <v>0</v>
      </c>
      <c r="I83">
        <f>Bawana_NG!R83</f>
        <v>5.8397323433704571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0.20462175168431185</v>
      </c>
      <c r="AD83">
        <f t="shared" si="4"/>
        <v>24.155110591686146</v>
      </c>
      <c r="AE83">
        <f>'IDT-1'!D83</f>
        <v>0</v>
      </c>
      <c r="AF83" s="24"/>
      <c r="AG83">
        <f t="shared" si="5"/>
        <v>24.155110591686146</v>
      </c>
      <c r="AI83" s="34">
        <f>PXIL!L83</f>
        <v>0</v>
      </c>
      <c r="AJ83" s="34">
        <f>PXIL!R83</f>
        <v>0</v>
      </c>
      <c r="AK83" s="34">
        <f>RTM_IEX!L83</f>
        <v>12.57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5.9499999999999993</v>
      </c>
      <c r="H84">
        <f>PPCL_Spot!R84</f>
        <v>0</v>
      </c>
      <c r="I84">
        <f>Bawana_NG!R84</f>
        <v>5.8397323433704571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0.20462175168431185</v>
      </c>
      <c r="AD84">
        <f t="shared" si="4"/>
        <v>24.155110591686146</v>
      </c>
      <c r="AE84">
        <f>'IDT-1'!D84</f>
        <v>0</v>
      </c>
      <c r="AF84" s="24"/>
      <c r="AG84">
        <f t="shared" si="5"/>
        <v>24.155110591686146</v>
      </c>
      <c r="AI84" s="34">
        <f>PXIL!L84</f>
        <v>0</v>
      </c>
      <c r="AJ84" s="34">
        <f>PXIL!R84</f>
        <v>0</v>
      </c>
      <c r="AK84" s="34">
        <f>RTM_IEX!L84</f>
        <v>12.57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5.9499999999999993</v>
      </c>
      <c r="H85">
        <f>PPCL_Spot!R85</f>
        <v>0</v>
      </c>
      <c r="I85">
        <f>Bawana_NG!R85</f>
        <v>5.8398394060222749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0.22898265101058712</v>
      </c>
      <c r="AD85">
        <f t="shared" si="4"/>
        <v>27.030856755011687</v>
      </c>
      <c r="AE85">
        <f>'IDT-1'!D85</f>
        <v>0</v>
      </c>
      <c r="AF85" s="24"/>
      <c r="AG85">
        <f t="shared" si="5"/>
        <v>27.030856755011687</v>
      </c>
      <c r="AI85" s="34">
        <f>PXIL!L85</f>
        <v>0</v>
      </c>
      <c r="AJ85" s="34">
        <f>PXIL!R85</f>
        <v>0</v>
      </c>
      <c r="AK85" s="34">
        <f>RTM_IEX!L85</f>
        <v>15.47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5.9499999999999993</v>
      </c>
      <c r="H86">
        <f>PPCL_Spot!R86</f>
        <v>0</v>
      </c>
      <c r="I86">
        <f>Bawana_NG!R86</f>
        <v>5.8398501283147981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0.22898274107784428</v>
      </c>
      <c r="AD86">
        <f t="shared" si="4"/>
        <v>27.030867387236952</v>
      </c>
      <c r="AE86">
        <f>'IDT-1'!D86</f>
        <v>0</v>
      </c>
      <c r="AF86" s="24"/>
      <c r="AG86">
        <f t="shared" si="5"/>
        <v>27.030867387236952</v>
      </c>
      <c r="AI86" s="34">
        <f>PXIL!L86</f>
        <v>0</v>
      </c>
      <c r="AJ86" s="34">
        <f>PXIL!R86</f>
        <v>0</v>
      </c>
      <c r="AK86" s="34">
        <f>RTM_IEX!L86</f>
        <v>15.47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5.9499999999999993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0.18673199999999998</v>
      </c>
      <c r="AD87">
        <f t="shared" si="4"/>
        <v>22.043267999999998</v>
      </c>
      <c r="AE87">
        <f>'IDT-1'!D87</f>
        <v>0</v>
      </c>
      <c r="AF87" s="24"/>
      <c r="AG87">
        <f t="shared" si="5"/>
        <v>22.043267999999998</v>
      </c>
      <c r="AI87" s="34">
        <f>PXIL!L87</f>
        <v>0</v>
      </c>
      <c r="AJ87" s="34">
        <f>PXIL!R87</f>
        <v>0</v>
      </c>
      <c r="AK87" s="34">
        <f>RTM_IEX!L87</f>
        <v>10.44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5.9499999999999993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0.18429599999999999</v>
      </c>
      <c r="AD88">
        <f t="shared" si="4"/>
        <v>21.755703999999998</v>
      </c>
      <c r="AE88">
        <f>'IDT-1'!D88</f>
        <v>0</v>
      </c>
      <c r="AF88" s="24"/>
      <c r="AG88">
        <f t="shared" si="5"/>
        <v>21.755703999999998</v>
      </c>
      <c r="AI88" s="34">
        <f>PXIL!L88</f>
        <v>0</v>
      </c>
      <c r="AJ88" s="34">
        <f>PXIL!R88</f>
        <v>0</v>
      </c>
      <c r="AK88" s="34">
        <f>RTM_IEX!L88</f>
        <v>10.15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5.9499999999999993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0.18353999999999998</v>
      </c>
      <c r="AD89">
        <f t="shared" si="4"/>
        <v>21.666460000000001</v>
      </c>
      <c r="AE89">
        <f>'IDT-1'!D89</f>
        <v>0</v>
      </c>
      <c r="AF89" s="24"/>
      <c r="AG89">
        <f t="shared" si="5"/>
        <v>21.666460000000001</v>
      </c>
      <c r="AI89" s="34">
        <f>PXIL!L89</f>
        <v>0</v>
      </c>
      <c r="AJ89" s="34">
        <f>PXIL!R89</f>
        <v>0</v>
      </c>
      <c r="AK89" s="34">
        <f>RTM_IEX!L89</f>
        <v>10.06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5.9499999999999993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0.18269999999999997</v>
      </c>
      <c r="AD90">
        <f t="shared" si="4"/>
        <v>21.567299999999999</v>
      </c>
      <c r="AE90">
        <f>'IDT-1'!D90</f>
        <v>0</v>
      </c>
      <c r="AF90" s="24"/>
      <c r="AG90">
        <f t="shared" si="5"/>
        <v>21.567299999999999</v>
      </c>
      <c r="AI90" s="34">
        <f>PXIL!L90</f>
        <v>0</v>
      </c>
      <c r="AJ90" s="34">
        <f>PXIL!R90</f>
        <v>0</v>
      </c>
      <c r="AK90" s="34">
        <f>RTM_IEX!L90</f>
        <v>9.9600000000000009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5.9499999999999993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0.18026399999999998</v>
      </c>
      <c r="AD91">
        <f t="shared" si="4"/>
        <v>21.279736</v>
      </c>
      <c r="AE91">
        <f>'IDT-1'!D91</f>
        <v>0</v>
      </c>
      <c r="AF91" s="24"/>
      <c r="AG91">
        <f t="shared" si="5"/>
        <v>21.279736</v>
      </c>
      <c r="AI91" s="34">
        <f>PXIL!L91</f>
        <v>0</v>
      </c>
      <c r="AJ91" s="34">
        <f>PXIL!R91</f>
        <v>0</v>
      </c>
      <c r="AK91" s="34">
        <f>RTM_IEX!L91</f>
        <v>9.67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5.9499999999999993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0.18026399999999998</v>
      </c>
      <c r="AD92">
        <f t="shared" si="4"/>
        <v>21.279736</v>
      </c>
      <c r="AE92">
        <f>'IDT-1'!D92</f>
        <v>0</v>
      </c>
      <c r="AF92" s="24"/>
      <c r="AG92">
        <f t="shared" si="5"/>
        <v>21.279736</v>
      </c>
      <c r="AI92" s="34">
        <f>PXIL!L92</f>
        <v>0</v>
      </c>
      <c r="AJ92" s="34">
        <f>PXIL!R92</f>
        <v>0</v>
      </c>
      <c r="AK92" s="34">
        <f>RTM_IEX!L92</f>
        <v>9.67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5.9499999999999993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0.17791199999999999</v>
      </c>
      <c r="AD93">
        <f t="shared" si="4"/>
        <v>21.002088000000001</v>
      </c>
      <c r="AE93">
        <f>'IDT-1'!D93</f>
        <v>0</v>
      </c>
      <c r="AF93" s="24"/>
      <c r="AG93">
        <f t="shared" si="5"/>
        <v>21.002088000000001</v>
      </c>
      <c r="AI93" s="34">
        <f>PXIL!L93</f>
        <v>0</v>
      </c>
      <c r="AJ93" s="34">
        <f>PXIL!R93</f>
        <v>0</v>
      </c>
      <c r="AK93" s="34">
        <f>RTM_IEX!L93</f>
        <v>9.39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5.9499999999999993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0.17455199999999998</v>
      </c>
      <c r="AD94">
        <f t="shared" si="4"/>
        <v>20.605448000000003</v>
      </c>
      <c r="AE94">
        <f>'IDT-1'!D94</f>
        <v>0</v>
      </c>
      <c r="AF94" s="24"/>
      <c r="AG94">
        <f t="shared" si="5"/>
        <v>20.605448000000003</v>
      </c>
      <c r="AI94" s="34">
        <f>PXIL!L94</f>
        <v>0</v>
      </c>
      <c r="AJ94" s="34">
        <f>PXIL!R94</f>
        <v>0</v>
      </c>
      <c r="AK94" s="34">
        <f>RTM_IEX!L94</f>
        <v>8.99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9.48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0.20336399999999999</v>
      </c>
      <c r="AD95">
        <f t="shared" si="4"/>
        <v>24.006636</v>
      </c>
      <c r="AE95">
        <f>'IDT-1'!D95</f>
        <v>0</v>
      </c>
      <c r="AF95" s="24"/>
      <c r="AG95">
        <f t="shared" si="5"/>
        <v>24.006636</v>
      </c>
      <c r="AI95" s="34">
        <f>PXIL!L95</f>
        <v>0</v>
      </c>
      <c r="AJ95" s="34">
        <f>PXIL!R95</f>
        <v>0</v>
      </c>
      <c r="AK95" s="34">
        <f>RTM_IEX!L95</f>
        <v>8.89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9.48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0.20101199999999997</v>
      </c>
      <c r="AD96">
        <f t="shared" si="4"/>
        <v>23.728988000000001</v>
      </c>
      <c r="AE96">
        <f>'IDT-1'!D96</f>
        <v>0</v>
      </c>
      <c r="AF96" s="24"/>
      <c r="AG96">
        <f t="shared" si="5"/>
        <v>23.728988000000001</v>
      </c>
      <c r="AI96" s="34">
        <f>PXIL!L96</f>
        <v>0</v>
      </c>
      <c r="AJ96" s="34">
        <f>PXIL!R96</f>
        <v>0</v>
      </c>
      <c r="AK96" s="34">
        <f>RTM_IEX!L96</f>
        <v>8.61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9.48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0.19933200000000001</v>
      </c>
      <c r="AD97">
        <f t="shared" si="4"/>
        <v>23.530668000000002</v>
      </c>
      <c r="AE97">
        <f>'IDT-1'!D97</f>
        <v>0</v>
      </c>
      <c r="AF97" s="24"/>
      <c r="AG97">
        <f t="shared" si="5"/>
        <v>23.530668000000002</v>
      </c>
      <c r="AI97" s="34">
        <f>PXIL!L97</f>
        <v>0</v>
      </c>
      <c r="AJ97" s="34">
        <f>PXIL!R97</f>
        <v>0</v>
      </c>
      <c r="AK97" s="34">
        <f>RTM_IEX!L97</f>
        <v>8.41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9.48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0.198492</v>
      </c>
      <c r="AD98">
        <f t="shared" si="4"/>
        <v>23.431508000000001</v>
      </c>
      <c r="AE98">
        <f>'IDT-1'!D98</f>
        <v>0</v>
      </c>
      <c r="AF98" s="24"/>
      <c r="AG98">
        <f t="shared" si="5"/>
        <v>23.431508000000001</v>
      </c>
      <c r="AI98" s="34">
        <f>PXIL!L98</f>
        <v>0</v>
      </c>
      <c r="AJ98" s="34">
        <f>PXIL!R98</f>
        <v>0</v>
      </c>
      <c r="AK98" s="34">
        <f>RTM_IEX!L98</f>
        <v>8.31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0.22058750116071954</v>
      </c>
      <c r="H99">
        <f t="shared" si="6"/>
        <v>1.2193903048475761E-3</v>
      </c>
      <c r="I99">
        <f t="shared" si="6"/>
        <v>0.14015667107727672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6.2297500000000006E-2</v>
      </c>
      <c r="AB99" s="75">
        <f t="shared" si="6"/>
        <v>0</v>
      </c>
      <c r="AC99">
        <f t="shared" si="6"/>
        <v>4.5339929253598848E-3</v>
      </c>
      <c r="AD99">
        <f t="shared" si="6"/>
        <v>0.53522706961748345</v>
      </c>
      <c r="AE99">
        <f t="shared" ref="AE99:AT99" si="7">SUM(AE3:AE98)/4000</f>
        <v>0</v>
      </c>
      <c r="AG99">
        <f t="shared" si="7"/>
        <v>0.53522706961748345</v>
      </c>
      <c r="AI99">
        <f t="shared" si="7"/>
        <v>0</v>
      </c>
      <c r="AJ99">
        <f t="shared" si="7"/>
        <v>0</v>
      </c>
      <c r="AK99">
        <f t="shared" si="7"/>
        <v>0.11550000000000005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45413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18.795079000000001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0.1578786636</v>
      </c>
      <c r="AD3">
        <f>SUM(B3:AB3,AI3:AV3)-AC3</f>
        <v>18.637200336400003</v>
      </c>
      <c r="AE3">
        <v>0</v>
      </c>
      <c r="AF3" s="24"/>
      <c r="AG3">
        <f>SUM(AD3:AF3)</f>
        <v>18.637200336400003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17.023598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0.1429982232</v>
      </c>
      <c r="AD4">
        <f t="shared" ref="AD4:AD67" si="1">SUM(B4:AB4,AI4:AV4)-AC4</f>
        <v>16.8805997768</v>
      </c>
      <c r="AE4">
        <v>0</v>
      </c>
      <c r="AF4" s="24"/>
      <c r="AG4">
        <f t="shared" ref="AG4:AG67" si="2">SUM(AD4:AF4)</f>
        <v>16.8805997768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16.271985000000001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0.13668467400000001</v>
      </c>
      <c r="AD5">
        <f t="shared" si="1"/>
        <v>16.135300325999999</v>
      </c>
      <c r="AE5">
        <v>0</v>
      </c>
      <c r="AF5" s="24"/>
      <c r="AG5">
        <f t="shared" si="2"/>
        <v>16.135300325999999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15.043666999999999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0.12636680279999998</v>
      </c>
      <c r="AD6">
        <f t="shared" si="1"/>
        <v>14.917300197199999</v>
      </c>
      <c r="AE6">
        <v>0</v>
      </c>
      <c r="AF6" s="24"/>
      <c r="AG6">
        <f t="shared" si="2"/>
        <v>14.917300197199999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15.441205999999999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0.12970613039999998</v>
      </c>
      <c r="AD7">
        <f t="shared" si="1"/>
        <v>15.311499869599999</v>
      </c>
      <c r="AE7">
        <v>0</v>
      </c>
      <c r="AF7" s="24"/>
      <c r="AG7">
        <f t="shared" si="2"/>
        <v>15.311499869599999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15.984166999999999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0.13426700279999998</v>
      </c>
      <c r="AD8">
        <f t="shared" si="1"/>
        <v>15.8498999972</v>
      </c>
      <c r="AE8">
        <v>0</v>
      </c>
      <c r="AF8" s="24"/>
      <c r="AG8">
        <f t="shared" si="2"/>
        <v>15.8498999972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15.526422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0.13042194479999999</v>
      </c>
      <c r="AD9">
        <f t="shared" si="1"/>
        <v>15.3960000552</v>
      </c>
      <c r="AE9">
        <v>0</v>
      </c>
      <c r="AF9" s="24"/>
      <c r="AG9">
        <f t="shared" si="2"/>
        <v>15.3960000552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15.340964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0.12886409759999998</v>
      </c>
      <c r="AD10">
        <f t="shared" si="1"/>
        <v>15.2120999024</v>
      </c>
      <c r="AE10">
        <v>0</v>
      </c>
      <c r="AF10" s="24"/>
      <c r="AG10">
        <f t="shared" si="2"/>
        <v>15.2120999024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13.785499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0.11579819159999999</v>
      </c>
      <c r="AD11">
        <f t="shared" si="1"/>
        <v>13.6697008084</v>
      </c>
      <c r="AE11">
        <v>0</v>
      </c>
      <c r="AF11" s="24"/>
      <c r="AG11">
        <f t="shared" si="2"/>
        <v>13.6697008084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12.608007000000001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0.1059072588</v>
      </c>
      <c r="AD12">
        <f t="shared" si="1"/>
        <v>12.5020997412</v>
      </c>
      <c r="AE12">
        <v>0</v>
      </c>
      <c r="AF12" s="24"/>
      <c r="AG12">
        <f t="shared" si="2"/>
        <v>12.5020997412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11.798105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9.9104081999999996E-2</v>
      </c>
      <c r="AD13">
        <f t="shared" si="1"/>
        <v>11.699000917999999</v>
      </c>
      <c r="AE13">
        <v>0</v>
      </c>
      <c r="AF13" s="24"/>
      <c r="AG13">
        <f t="shared" si="2"/>
        <v>11.699000917999999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13.853771999999999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0.11637168479999999</v>
      </c>
      <c r="AD14">
        <f t="shared" si="1"/>
        <v>13.737400315199999</v>
      </c>
      <c r="AE14">
        <v>0</v>
      </c>
      <c r="AF14" s="24"/>
      <c r="AG14">
        <f t="shared" si="2"/>
        <v>13.737400315199999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14.104476999999999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0.11847760679999998</v>
      </c>
      <c r="AD15">
        <f t="shared" si="1"/>
        <v>13.985999393199998</v>
      </c>
      <c r="AE15">
        <v>0</v>
      </c>
      <c r="AF15" s="24"/>
      <c r="AG15">
        <f t="shared" si="2"/>
        <v>13.985999393199998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13.168616999999999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0.11061638279999998</v>
      </c>
      <c r="AD16">
        <f t="shared" si="1"/>
        <v>13.058000617199999</v>
      </c>
      <c r="AE16">
        <v>0</v>
      </c>
      <c r="AF16" s="24"/>
      <c r="AG16">
        <f t="shared" si="2"/>
        <v>13.058000617199999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16.145320999999999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0.13562069639999999</v>
      </c>
      <c r="AD17">
        <f t="shared" si="1"/>
        <v>16.009700303599999</v>
      </c>
      <c r="AE17">
        <v>0</v>
      </c>
      <c r="AF17" s="24"/>
      <c r="AG17">
        <f t="shared" si="2"/>
        <v>16.009700303599999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19.341972999999999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0.57999999999999996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0.16734457319999996</v>
      </c>
      <c r="AD18">
        <f t="shared" si="1"/>
        <v>19.754628426799997</v>
      </c>
      <c r="AE18">
        <v>0</v>
      </c>
      <c r="AF18" s="24"/>
      <c r="AG18">
        <f t="shared" si="2"/>
        <v>19.754628426799997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17.770775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0.14927451</v>
      </c>
      <c r="AD19">
        <f t="shared" si="1"/>
        <v>17.621500489999999</v>
      </c>
      <c r="AE19">
        <v>0</v>
      </c>
      <c r="AF19" s="24"/>
      <c r="AG19">
        <f t="shared" si="2"/>
        <v>17.621500489999999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18.431324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0.1548231216</v>
      </c>
      <c r="AD20">
        <f t="shared" si="1"/>
        <v>18.2765008784</v>
      </c>
      <c r="AE20">
        <v>0</v>
      </c>
      <c r="AF20" s="24"/>
      <c r="AG20">
        <f t="shared" si="2"/>
        <v>18.2765008784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19.341972999999999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0.48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0.16650457319999998</v>
      </c>
      <c r="AD21">
        <f t="shared" si="1"/>
        <v>19.655468426799999</v>
      </c>
      <c r="AE21">
        <v>0</v>
      </c>
      <c r="AF21" s="24"/>
      <c r="AG21">
        <f t="shared" si="2"/>
        <v>19.655468426799999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19.341972999999999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2.13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0.18607657319999998</v>
      </c>
      <c r="AD22">
        <f t="shared" si="1"/>
        <v>21.965896426799997</v>
      </c>
      <c r="AE22">
        <v>0</v>
      </c>
      <c r="AF22" s="24"/>
      <c r="AG22">
        <f t="shared" si="2"/>
        <v>21.965896426799997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0.68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19.341972999999999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5.13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0.21169657319999996</v>
      </c>
      <c r="AD23">
        <f t="shared" si="1"/>
        <v>24.990276426799998</v>
      </c>
      <c r="AE23">
        <v>0</v>
      </c>
      <c r="AF23" s="24"/>
      <c r="AG23">
        <f t="shared" si="2"/>
        <v>24.990276426799998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0.73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19.341972999999999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4.16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0.20237257319999996</v>
      </c>
      <c r="AD24">
        <f t="shared" si="1"/>
        <v>23.889600426799998</v>
      </c>
      <c r="AE24">
        <v>0</v>
      </c>
      <c r="AF24" s="24"/>
      <c r="AG24">
        <f t="shared" si="2"/>
        <v>23.889600426799998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0.49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19.341972999999999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1.55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0.20287657319999999</v>
      </c>
      <c r="AD25">
        <f t="shared" si="1"/>
        <v>23.949096426799997</v>
      </c>
      <c r="AE25">
        <v>0</v>
      </c>
      <c r="AF25" s="24"/>
      <c r="AG25">
        <f t="shared" si="2"/>
        <v>23.949096426799997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3.26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19.341972999999999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0.17952457319999998</v>
      </c>
      <c r="AD26">
        <f t="shared" si="1"/>
        <v>21.192448426800002</v>
      </c>
      <c r="AE26">
        <v>0</v>
      </c>
      <c r="AF26" s="24"/>
      <c r="AG26">
        <f t="shared" si="2"/>
        <v>21.192448426800002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2.0299999999999998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19.341972999999999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0.17305657320000001</v>
      </c>
      <c r="AD27">
        <f t="shared" si="1"/>
        <v>20.428916426800001</v>
      </c>
      <c r="AE27">
        <v>0</v>
      </c>
      <c r="AF27" s="24"/>
      <c r="AG27">
        <f t="shared" si="2"/>
        <v>20.428916426800001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1.26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19.341972999999999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0.19985257319999999</v>
      </c>
      <c r="AD28">
        <f t="shared" si="1"/>
        <v>23.592120426799998</v>
      </c>
      <c r="AE28">
        <v>0</v>
      </c>
      <c r="AF28" s="24"/>
      <c r="AG28">
        <f t="shared" si="2"/>
        <v>23.592120426799998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4.45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19.341972999999999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0.1941405732</v>
      </c>
      <c r="AD29">
        <f t="shared" si="1"/>
        <v>22.9178324268</v>
      </c>
      <c r="AE29">
        <v>0</v>
      </c>
      <c r="AF29" s="24"/>
      <c r="AG29">
        <f t="shared" si="2"/>
        <v>22.9178324268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3.77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18.977007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0.1594068588</v>
      </c>
      <c r="AD30">
        <f t="shared" si="1"/>
        <v>18.8176001412</v>
      </c>
      <c r="AE30">
        <v>0</v>
      </c>
      <c r="AF30" s="24"/>
      <c r="AG30">
        <f t="shared" si="2"/>
        <v>18.8176001412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17.778943999999999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0.14934312959999999</v>
      </c>
      <c r="AD31">
        <f t="shared" si="1"/>
        <v>17.629600870400001</v>
      </c>
      <c r="AE31">
        <v>0</v>
      </c>
      <c r="AF31" s="24"/>
      <c r="AG31">
        <f t="shared" si="2"/>
        <v>17.629600870400001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17.390882999999999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0.14608341719999998</v>
      </c>
      <c r="AD32">
        <f t="shared" si="1"/>
        <v>17.244799582799999</v>
      </c>
      <c r="AE32">
        <v>0</v>
      </c>
      <c r="AF32" s="24"/>
      <c r="AG32">
        <f t="shared" si="2"/>
        <v>17.244799582799999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17.856186000000001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0.14999196240000001</v>
      </c>
      <c r="AD33">
        <f t="shared" si="1"/>
        <v>17.7061940376</v>
      </c>
      <c r="AE33">
        <v>0</v>
      </c>
      <c r="AF33" s="24"/>
      <c r="AG33">
        <f t="shared" si="2"/>
        <v>17.7061940376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16.23094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0.13633989599999999</v>
      </c>
      <c r="AD34">
        <f t="shared" si="1"/>
        <v>16.094600104000001</v>
      </c>
      <c r="AE34">
        <v>0</v>
      </c>
      <c r="AF34" s="24"/>
      <c r="AG34">
        <f t="shared" si="2"/>
        <v>16.094600104000001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19.184954000000001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0.1611536136</v>
      </c>
      <c r="AD35">
        <f t="shared" si="1"/>
        <v>19.023800386400001</v>
      </c>
      <c r="AE35">
        <v>0</v>
      </c>
      <c r="AF35" s="24"/>
      <c r="AG35">
        <f t="shared" si="2"/>
        <v>19.023800386400001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19.341972999999999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0.18683257319999999</v>
      </c>
      <c r="AD36">
        <f t="shared" si="1"/>
        <v>22.055140426799998</v>
      </c>
      <c r="AE36">
        <v>0</v>
      </c>
      <c r="AF36" s="24"/>
      <c r="AG36">
        <f t="shared" si="2"/>
        <v>22.055140426799998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2.9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19.341972999999999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0.1974165732</v>
      </c>
      <c r="AD37">
        <f t="shared" si="1"/>
        <v>23.304556426799998</v>
      </c>
      <c r="AE37">
        <v>0</v>
      </c>
      <c r="AF37" s="24"/>
      <c r="AG37">
        <f t="shared" si="2"/>
        <v>23.304556426799998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4.16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19.341972999999999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0.19254457319999999</v>
      </c>
      <c r="AD38">
        <f t="shared" si="1"/>
        <v>22.729428426800002</v>
      </c>
      <c r="AE38">
        <v>0</v>
      </c>
      <c r="AF38" s="24"/>
      <c r="AG38">
        <f t="shared" si="2"/>
        <v>22.729428426800002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3.58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19.341972999999999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0.18683257319999999</v>
      </c>
      <c r="AD39">
        <f t="shared" si="1"/>
        <v>22.055140426799998</v>
      </c>
      <c r="AE39">
        <v>0</v>
      </c>
      <c r="AF39" s="24"/>
      <c r="AG39">
        <f t="shared" si="2"/>
        <v>22.055140426799998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2.9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19.341972999999999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0.1819605732</v>
      </c>
      <c r="AD40">
        <f t="shared" si="1"/>
        <v>21.480012426799998</v>
      </c>
      <c r="AE40">
        <v>0</v>
      </c>
      <c r="AF40" s="24"/>
      <c r="AG40">
        <f t="shared" si="2"/>
        <v>21.480012426799998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2.3199999999999998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19.341972999999999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0.18280057319999998</v>
      </c>
      <c r="AD41">
        <f t="shared" si="1"/>
        <v>21.579172426799996</v>
      </c>
      <c r="AE41">
        <v>0</v>
      </c>
      <c r="AF41" s="24"/>
      <c r="AG41">
        <f t="shared" si="2"/>
        <v>21.579172426799996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2.42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19.341972999999999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0.16406857319999998</v>
      </c>
      <c r="AD42">
        <f t="shared" si="1"/>
        <v>19.367904426799999</v>
      </c>
      <c r="AE42">
        <v>0</v>
      </c>
      <c r="AF42" s="24"/>
      <c r="AG42">
        <f t="shared" si="2"/>
        <v>19.367904426799999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0.19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19.056777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0.16007692679999999</v>
      </c>
      <c r="AD43">
        <f t="shared" si="1"/>
        <v>18.896700073200002</v>
      </c>
      <c r="AE43">
        <v>0</v>
      </c>
      <c r="AF43" s="24"/>
      <c r="AG43">
        <f t="shared" si="2"/>
        <v>18.896700073200002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18.230032000000001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0.1531322688</v>
      </c>
      <c r="AD44">
        <f t="shared" si="1"/>
        <v>18.076899731200001</v>
      </c>
      <c r="AE44">
        <v>0</v>
      </c>
      <c r="AF44" s="24"/>
      <c r="AG44">
        <f t="shared" si="2"/>
        <v>18.076899731200001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18.045483000000001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0.15158205720000001</v>
      </c>
      <c r="AD45">
        <f t="shared" si="1"/>
        <v>17.893900942800002</v>
      </c>
      <c r="AE45">
        <v>0</v>
      </c>
      <c r="AF45" s="24"/>
      <c r="AG45">
        <f t="shared" si="2"/>
        <v>17.893900942800002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17.660246000000001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0.1483460664</v>
      </c>
      <c r="AD46">
        <f t="shared" si="1"/>
        <v>17.511899933600002</v>
      </c>
      <c r="AE46">
        <v>0</v>
      </c>
      <c r="AF46" s="24"/>
      <c r="AG46">
        <f t="shared" si="2"/>
        <v>17.511899933600002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19.341972999999999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0.17137657319999999</v>
      </c>
      <c r="AD47">
        <f t="shared" si="1"/>
        <v>20.230596426799998</v>
      </c>
      <c r="AE47">
        <v>0</v>
      </c>
      <c r="AF47" s="24"/>
      <c r="AG47">
        <f t="shared" si="2"/>
        <v>20.230596426799998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1.06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14.822307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0.1245073788</v>
      </c>
      <c r="AD48">
        <f t="shared" si="1"/>
        <v>14.6977996212</v>
      </c>
      <c r="AE48">
        <v>0</v>
      </c>
      <c r="AF48" s="24"/>
      <c r="AG48">
        <f t="shared" si="2"/>
        <v>14.6977996212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16.264925999999999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0.1366253784</v>
      </c>
      <c r="AD49">
        <f t="shared" si="1"/>
        <v>16.128300621599998</v>
      </c>
      <c r="AE49">
        <v>0</v>
      </c>
      <c r="AF49" s="24"/>
      <c r="AG49">
        <f t="shared" si="2"/>
        <v>16.128300621599998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18.841569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0.15826917959999998</v>
      </c>
      <c r="AD50">
        <f t="shared" si="1"/>
        <v>18.683299820399998</v>
      </c>
      <c r="AE50">
        <v>0</v>
      </c>
      <c r="AF50" s="24"/>
      <c r="AG50">
        <f t="shared" si="2"/>
        <v>18.683299820399998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19.341972999999999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0.1657485732</v>
      </c>
      <c r="AD51">
        <f t="shared" si="1"/>
        <v>19.566224426800002</v>
      </c>
      <c r="AE51">
        <v>0</v>
      </c>
      <c r="AF51" s="24"/>
      <c r="AG51">
        <f t="shared" si="2"/>
        <v>19.566224426800002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0.39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19.341972999999999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0.18926857319999998</v>
      </c>
      <c r="AD52">
        <f t="shared" si="1"/>
        <v>22.342704426800001</v>
      </c>
      <c r="AE52">
        <v>0</v>
      </c>
      <c r="AF52" s="24"/>
      <c r="AG52">
        <f t="shared" si="2"/>
        <v>22.342704426800001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3.19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19.341972999999999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0.1941405732</v>
      </c>
      <c r="AD53">
        <f t="shared" si="1"/>
        <v>22.9178324268</v>
      </c>
      <c r="AE53">
        <v>0</v>
      </c>
      <c r="AF53" s="24"/>
      <c r="AG53">
        <f t="shared" si="2"/>
        <v>22.9178324268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3.77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19.341972999999999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0.18355657319999999</v>
      </c>
      <c r="AD54">
        <f t="shared" si="1"/>
        <v>21.6684164268</v>
      </c>
      <c r="AE54">
        <v>0</v>
      </c>
      <c r="AF54" s="24"/>
      <c r="AG54">
        <f t="shared" si="2"/>
        <v>21.6684164268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2.5099999999999998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19.341972999999999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0.20875657319999999</v>
      </c>
      <c r="AD55">
        <f t="shared" si="1"/>
        <v>24.643216426800002</v>
      </c>
      <c r="AE55">
        <v>0</v>
      </c>
      <c r="AF55" s="24"/>
      <c r="AG55">
        <f t="shared" si="2"/>
        <v>24.643216426800002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5.51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19.341972999999999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0.1843965732</v>
      </c>
      <c r="AD56">
        <f t="shared" si="1"/>
        <v>21.767576426799998</v>
      </c>
      <c r="AE56">
        <v>0</v>
      </c>
      <c r="AF56" s="24"/>
      <c r="AG56">
        <f t="shared" si="2"/>
        <v>21.767576426799998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2.61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18.174869000000001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0.15266889959999999</v>
      </c>
      <c r="AD57">
        <f t="shared" si="1"/>
        <v>18.022200100400003</v>
      </c>
      <c r="AE57">
        <v>0</v>
      </c>
      <c r="AF57" s="24"/>
      <c r="AG57">
        <f t="shared" si="2"/>
        <v>18.022200100400003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19.341972999999999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0.17305657320000001</v>
      </c>
      <c r="AD58">
        <f t="shared" si="1"/>
        <v>20.428916426800001</v>
      </c>
      <c r="AE58">
        <v>0</v>
      </c>
      <c r="AF58" s="24"/>
      <c r="AG58">
        <f t="shared" si="2"/>
        <v>20.428916426800001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1.26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19.341972999999999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0.18683257319999999</v>
      </c>
      <c r="AD59">
        <f t="shared" si="1"/>
        <v>22.055140426799998</v>
      </c>
      <c r="AE59">
        <v>0</v>
      </c>
      <c r="AF59" s="24"/>
      <c r="AG59">
        <f t="shared" si="2"/>
        <v>22.055140426799998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19.341972999999999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0.19985257319999999</v>
      </c>
      <c r="AD60">
        <f t="shared" si="1"/>
        <v>23.592120426799998</v>
      </c>
      <c r="AE60">
        <v>0</v>
      </c>
      <c r="AF60" s="24"/>
      <c r="AG60">
        <f t="shared" si="2"/>
        <v>23.592120426799998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4.45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19.341972999999999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0.21850057319999999</v>
      </c>
      <c r="AD61">
        <f t="shared" si="1"/>
        <v>25.793472426799998</v>
      </c>
      <c r="AE61">
        <v>0</v>
      </c>
      <c r="AF61" s="24"/>
      <c r="AG61">
        <f t="shared" si="2"/>
        <v>25.793472426799998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6.67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19.341972999999999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0.1941405732</v>
      </c>
      <c r="AD62">
        <f t="shared" si="1"/>
        <v>22.9178324268</v>
      </c>
      <c r="AE62">
        <v>0</v>
      </c>
      <c r="AF62" s="24"/>
      <c r="AG62">
        <f t="shared" si="2"/>
        <v>22.9178324268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3.77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19.341972999999999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0.18355657319999999</v>
      </c>
      <c r="AD63">
        <f t="shared" si="1"/>
        <v>21.6684164268</v>
      </c>
      <c r="AE63">
        <v>0</v>
      </c>
      <c r="AF63" s="24"/>
      <c r="AG63">
        <f t="shared" si="2"/>
        <v>21.6684164268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2.5099999999999998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19.341972999999999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0.19170457320000001</v>
      </c>
      <c r="AD64">
        <f t="shared" si="1"/>
        <v>22.630268426800001</v>
      </c>
      <c r="AE64">
        <v>0</v>
      </c>
      <c r="AF64" s="24"/>
      <c r="AG64">
        <f t="shared" si="2"/>
        <v>22.630268426800001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3.48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19.341972999999999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0.18683257319999999</v>
      </c>
      <c r="AD65">
        <f t="shared" si="1"/>
        <v>22.055140426799998</v>
      </c>
      <c r="AE65">
        <v>0</v>
      </c>
      <c r="AF65" s="24"/>
      <c r="AG65">
        <f t="shared" si="2"/>
        <v>22.055140426799998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2.9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19.341972999999999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0.16490857319999999</v>
      </c>
      <c r="AD66">
        <f t="shared" si="1"/>
        <v>19.467064426799997</v>
      </c>
      <c r="AE66">
        <v>0</v>
      </c>
      <c r="AF66" s="24"/>
      <c r="AG66">
        <f t="shared" si="2"/>
        <v>19.467064426799997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0.28999999999999998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19.341972999999999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0.17137657319999999</v>
      </c>
      <c r="AD67">
        <f t="shared" si="1"/>
        <v>20.230596426799998</v>
      </c>
      <c r="AE67">
        <v>0</v>
      </c>
      <c r="AF67" s="24"/>
      <c r="AG67">
        <f t="shared" si="2"/>
        <v>20.230596426799998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1.06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19.341972999999999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0.17137657319999999</v>
      </c>
      <c r="AD68">
        <f t="shared" ref="AD68:AD98" si="4">SUM(B68:AB68,AI68:AV68)-AC68</f>
        <v>20.230596426799998</v>
      </c>
      <c r="AE68">
        <v>0</v>
      </c>
      <c r="AF68" s="24"/>
      <c r="AG68">
        <f t="shared" ref="AG68:AG98" si="5">SUM(AD68:AF68)</f>
        <v>20.230596426799998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1.06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19.341972999999999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0.1754925732</v>
      </c>
      <c r="AD69">
        <f t="shared" si="4"/>
        <v>20.7164804268</v>
      </c>
      <c r="AE69">
        <v>0</v>
      </c>
      <c r="AF69" s="24"/>
      <c r="AG69">
        <f t="shared" si="5"/>
        <v>20.7164804268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1.55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19.341972999999999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0.20228857319999999</v>
      </c>
      <c r="AD70">
        <f t="shared" si="4"/>
        <v>23.879684426799997</v>
      </c>
      <c r="AE70">
        <v>0</v>
      </c>
      <c r="AF70" s="24"/>
      <c r="AG70">
        <f t="shared" si="5"/>
        <v>23.879684426799997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4.74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19.341972999999999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0.2063205732</v>
      </c>
      <c r="AD71">
        <f t="shared" si="4"/>
        <v>24.355652426799999</v>
      </c>
      <c r="AE71">
        <v>0</v>
      </c>
      <c r="AF71" s="24"/>
      <c r="AG71">
        <f t="shared" si="5"/>
        <v>24.355652426799999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5.22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19.341972999999999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0.20800057319999998</v>
      </c>
      <c r="AD72">
        <f t="shared" si="4"/>
        <v>24.553972426799998</v>
      </c>
      <c r="AE72">
        <v>0</v>
      </c>
      <c r="AF72" s="24"/>
      <c r="AG72">
        <f t="shared" si="5"/>
        <v>24.553972426799998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5.42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19.341972999999999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0.20875657319999999</v>
      </c>
      <c r="AD73">
        <f t="shared" si="4"/>
        <v>24.643216426800002</v>
      </c>
      <c r="AE73">
        <v>0</v>
      </c>
      <c r="AF73" s="24"/>
      <c r="AG73">
        <f t="shared" si="5"/>
        <v>24.643216426800002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5.51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19.341972999999999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0.20472457319999998</v>
      </c>
      <c r="AD74">
        <f t="shared" si="4"/>
        <v>24.167248426800001</v>
      </c>
      <c r="AE74">
        <v>0</v>
      </c>
      <c r="AF74" s="24"/>
      <c r="AG74">
        <f t="shared" si="5"/>
        <v>24.167248426800001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5.03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19.341972999999999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0.24210457320000001</v>
      </c>
      <c r="AD75">
        <f t="shared" si="4"/>
        <v>28.579868426800001</v>
      </c>
      <c r="AE75">
        <v>0</v>
      </c>
      <c r="AF75" s="24"/>
      <c r="AG75">
        <f t="shared" si="5"/>
        <v>28.579868426800001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9.48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19.341972999999999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0.19254457319999999</v>
      </c>
      <c r="AD76">
        <f t="shared" si="4"/>
        <v>22.729428426800002</v>
      </c>
      <c r="AE76">
        <v>0</v>
      </c>
      <c r="AF76" s="24"/>
      <c r="AG76">
        <f t="shared" si="5"/>
        <v>22.729428426800002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3.58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19.341972999999999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0.2031285732</v>
      </c>
      <c r="AD77">
        <f t="shared" si="4"/>
        <v>23.978844426799999</v>
      </c>
      <c r="AE77">
        <v>0</v>
      </c>
      <c r="AF77" s="24"/>
      <c r="AG77">
        <f t="shared" si="5"/>
        <v>23.978844426799999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4.84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19.341972999999999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0.1974165732</v>
      </c>
      <c r="AD78">
        <f t="shared" si="4"/>
        <v>23.304556426799998</v>
      </c>
      <c r="AE78">
        <v>0</v>
      </c>
      <c r="AF78" s="24"/>
      <c r="AG78">
        <f t="shared" si="5"/>
        <v>23.304556426799998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4.16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19.341972999999999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4.3499999999999996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0.21060457319999995</v>
      </c>
      <c r="AD79">
        <f t="shared" si="4"/>
        <v>24.861368426799999</v>
      </c>
      <c r="AE79">
        <v>0</v>
      </c>
      <c r="AF79" s="24"/>
      <c r="AG79">
        <f t="shared" si="5"/>
        <v>24.861368426799999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1.28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19.341972999999999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5.22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0.21942457319999997</v>
      </c>
      <c r="AD80">
        <f t="shared" si="4"/>
        <v>25.902548426799999</v>
      </c>
      <c r="AE80">
        <v>0</v>
      </c>
      <c r="AF80" s="24"/>
      <c r="AG80">
        <f t="shared" si="5"/>
        <v>25.902548426799999</v>
      </c>
      <c r="AI80" s="34">
        <f>PXIL!M80</f>
        <v>0</v>
      </c>
      <c r="AJ80" s="34">
        <f>PXIL!S80</f>
        <v>0</v>
      </c>
      <c r="AK80" s="34">
        <f>RTM_IEX!M80</f>
        <v>0.1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1.46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19.341972999999999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2.2200000000000002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0.18481657319999997</v>
      </c>
      <c r="AD81">
        <f t="shared" si="4"/>
        <v>21.8171564268</v>
      </c>
      <c r="AE81">
        <v>0</v>
      </c>
      <c r="AF81" s="24"/>
      <c r="AG81">
        <f t="shared" si="5"/>
        <v>21.8171564268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0.44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19.341972999999999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3.52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0.20220457319999999</v>
      </c>
      <c r="AD82">
        <f t="shared" si="4"/>
        <v>23.8697684268</v>
      </c>
      <c r="AE82">
        <v>0</v>
      </c>
      <c r="AF82" s="24"/>
      <c r="AG82">
        <f t="shared" si="5"/>
        <v>23.8697684268</v>
      </c>
      <c r="AI82" s="34">
        <f>PXIL!M82</f>
        <v>0</v>
      </c>
      <c r="AJ82" s="34">
        <f>PXIL!S82</f>
        <v>0</v>
      </c>
      <c r="AK82" s="34">
        <f>RTM_IEX!M82</f>
        <v>0.39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0.82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19.341972999999999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7.32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0.24529657319999998</v>
      </c>
      <c r="AD83">
        <f t="shared" si="4"/>
        <v>28.956676426799998</v>
      </c>
      <c r="AE83">
        <v>0</v>
      </c>
      <c r="AF83" s="24"/>
      <c r="AG83">
        <f t="shared" si="5"/>
        <v>28.956676426799998</v>
      </c>
      <c r="AI83" s="34">
        <f>PXIL!M83</f>
        <v>0</v>
      </c>
      <c r="AJ83" s="34">
        <f>PXIL!S83</f>
        <v>0</v>
      </c>
      <c r="AK83" s="34">
        <f>RTM_IEX!M83</f>
        <v>1.74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0.8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19.341972999999999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6.06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0.23387257319999996</v>
      </c>
      <c r="AD84">
        <f t="shared" si="4"/>
        <v>27.608100426799997</v>
      </c>
      <c r="AE84">
        <v>0</v>
      </c>
      <c r="AF84" s="24"/>
      <c r="AG84">
        <f t="shared" si="5"/>
        <v>27.608100426799997</v>
      </c>
      <c r="AI84" s="34">
        <f>PXIL!M84</f>
        <v>0</v>
      </c>
      <c r="AJ84" s="34">
        <f>PXIL!S84</f>
        <v>0</v>
      </c>
      <c r="AK84" s="34">
        <f>RTM_IEX!M84</f>
        <v>1.74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0.7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19.341972999999999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4.9400000000000004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0.2325285732</v>
      </c>
      <c r="AD85">
        <f t="shared" si="4"/>
        <v>27.449444426800003</v>
      </c>
      <c r="AE85">
        <v>0</v>
      </c>
      <c r="AF85" s="24"/>
      <c r="AG85">
        <f t="shared" si="5"/>
        <v>27.449444426800003</v>
      </c>
      <c r="AI85" s="34">
        <f>PXIL!M85</f>
        <v>0</v>
      </c>
      <c r="AJ85" s="34">
        <f>PXIL!S85</f>
        <v>0</v>
      </c>
      <c r="AK85" s="34">
        <f>RTM_IEX!M85</f>
        <v>2.71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0.69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19.341972999999999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5.53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0.24319657319999999</v>
      </c>
      <c r="AD86">
        <f t="shared" si="4"/>
        <v>28.7087764268</v>
      </c>
      <c r="AE86">
        <v>0</v>
      </c>
      <c r="AF86" s="24"/>
      <c r="AG86">
        <f t="shared" si="5"/>
        <v>28.7087764268</v>
      </c>
      <c r="AI86" s="34">
        <f>PXIL!M86</f>
        <v>0</v>
      </c>
      <c r="AJ86" s="34">
        <f>PXIL!S86</f>
        <v>0</v>
      </c>
      <c r="AK86" s="34">
        <f>RTM_IEX!M86</f>
        <v>3.29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0.79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19.341972999999999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2.21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0.21371257319999998</v>
      </c>
      <c r="AD87">
        <f t="shared" si="4"/>
        <v>25.228260426800002</v>
      </c>
      <c r="AE87">
        <v>0</v>
      </c>
      <c r="AF87" s="24"/>
      <c r="AG87">
        <f t="shared" si="5"/>
        <v>25.228260426800002</v>
      </c>
      <c r="AI87" s="34">
        <f>PXIL!M87</f>
        <v>0</v>
      </c>
      <c r="AJ87" s="34">
        <f>PXIL!S87</f>
        <v>0</v>
      </c>
      <c r="AK87" s="34">
        <f>RTM_IEX!M87</f>
        <v>3.38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0.51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19.341972999999999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1.1100000000000001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0.19304857319999996</v>
      </c>
      <c r="AD88">
        <f t="shared" si="4"/>
        <v>22.788924426799998</v>
      </c>
      <c r="AE88">
        <v>0</v>
      </c>
      <c r="AF88" s="24"/>
      <c r="AG88">
        <f t="shared" si="5"/>
        <v>22.788924426799998</v>
      </c>
      <c r="AI88" s="34">
        <f>PXIL!M88</f>
        <v>0</v>
      </c>
      <c r="AJ88" s="34">
        <f>PXIL!S88</f>
        <v>0</v>
      </c>
      <c r="AK88" s="34">
        <f>RTM_IEX!M88</f>
        <v>2.2200000000000002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0.31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19.341972999999999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0.87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0.18985657319999999</v>
      </c>
      <c r="AD89">
        <f t="shared" si="4"/>
        <v>22.412116426800001</v>
      </c>
      <c r="AE89">
        <v>0</v>
      </c>
      <c r="AF89" s="24"/>
      <c r="AG89">
        <f t="shared" si="5"/>
        <v>22.412116426800001</v>
      </c>
      <c r="AI89" s="34">
        <f>PXIL!M89</f>
        <v>0</v>
      </c>
      <c r="AJ89" s="34">
        <f>PXIL!S89</f>
        <v>0</v>
      </c>
      <c r="AK89" s="34">
        <f>RTM_IEX!M89</f>
        <v>2.13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0.26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19.341972999999999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0.47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0.17826457319999997</v>
      </c>
      <c r="AD90">
        <f t="shared" si="4"/>
        <v>21.043708426799999</v>
      </c>
      <c r="AE90">
        <v>0</v>
      </c>
      <c r="AF90" s="24"/>
      <c r="AG90">
        <f t="shared" si="5"/>
        <v>21.043708426799999</v>
      </c>
      <c r="AI90" s="34">
        <f>PXIL!M90</f>
        <v>0</v>
      </c>
      <c r="AJ90" s="34">
        <f>PXIL!S90</f>
        <v>0</v>
      </c>
      <c r="AK90" s="34">
        <f>RTM_IEX!M90</f>
        <v>1.26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0.15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19.341972999999999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0.91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0.19086457319999997</v>
      </c>
      <c r="AD91">
        <f t="shared" si="4"/>
        <v>22.531108426799999</v>
      </c>
      <c r="AE91">
        <v>0</v>
      </c>
      <c r="AF91" s="24"/>
      <c r="AG91">
        <f t="shared" si="5"/>
        <v>22.531108426799999</v>
      </c>
      <c r="AI91" s="34">
        <f>PXIL!M91</f>
        <v>0</v>
      </c>
      <c r="AJ91" s="34">
        <f>PXIL!S91</f>
        <v>0</v>
      </c>
      <c r="AK91" s="34">
        <f>RTM_IEX!M91</f>
        <v>2.2200000000000002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0.25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19.341972999999999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0.64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0.18666457319999999</v>
      </c>
      <c r="AD92">
        <f t="shared" si="4"/>
        <v>22.0353084268</v>
      </c>
      <c r="AE92">
        <v>0</v>
      </c>
      <c r="AF92" s="24"/>
      <c r="AG92">
        <f t="shared" si="5"/>
        <v>22.0353084268</v>
      </c>
      <c r="AI92" s="34">
        <f>PXIL!M92</f>
        <v>0</v>
      </c>
      <c r="AJ92" s="34">
        <f>PXIL!S92</f>
        <v>0</v>
      </c>
      <c r="AK92" s="34">
        <f>RTM_IEX!M92</f>
        <v>2.0299999999999998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0.21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19.341972999999999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0.66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0.1912005732</v>
      </c>
      <c r="AD93">
        <f t="shared" si="4"/>
        <v>22.570772426799998</v>
      </c>
      <c r="AE93">
        <v>0</v>
      </c>
      <c r="AF93" s="24"/>
      <c r="AG93">
        <f t="shared" si="5"/>
        <v>22.570772426799998</v>
      </c>
      <c r="AI93" s="34">
        <f>PXIL!M93</f>
        <v>0</v>
      </c>
      <c r="AJ93" s="34">
        <f>PXIL!S93</f>
        <v>0</v>
      </c>
      <c r="AK93" s="34">
        <f>RTM_IEX!M93</f>
        <v>2.5099999999999998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0.25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19.341972999999999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0.25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0.1753245732</v>
      </c>
      <c r="AD94">
        <f t="shared" si="4"/>
        <v>20.696648426799999</v>
      </c>
      <c r="AE94">
        <v>0</v>
      </c>
      <c r="AF94" s="24"/>
      <c r="AG94">
        <f t="shared" si="5"/>
        <v>20.696648426799999</v>
      </c>
      <c r="AI94" s="34">
        <f>PXIL!M94</f>
        <v>0</v>
      </c>
      <c r="AJ94" s="34">
        <f>PXIL!S94</f>
        <v>0</v>
      </c>
      <c r="AK94" s="34">
        <f>RTM_IEX!M94</f>
        <v>1.1599999999999999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0.12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19.341972999999999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0.1779285732</v>
      </c>
      <c r="AD95">
        <f t="shared" si="4"/>
        <v>21.0040444268</v>
      </c>
      <c r="AE95">
        <v>0</v>
      </c>
      <c r="AF95" s="24"/>
      <c r="AG95">
        <f t="shared" si="5"/>
        <v>21.0040444268</v>
      </c>
      <c r="AI95" s="34">
        <f>PXIL!M95</f>
        <v>0</v>
      </c>
      <c r="AJ95" s="34">
        <f>PXIL!S95</f>
        <v>0</v>
      </c>
      <c r="AK95" s="34">
        <f>RTM_IEX!M95</f>
        <v>1.55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0.09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19.341972999999999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0.17666857319999998</v>
      </c>
      <c r="AD96">
        <f t="shared" si="4"/>
        <v>20.855304426799997</v>
      </c>
      <c r="AE96">
        <v>0</v>
      </c>
      <c r="AF96" s="24"/>
      <c r="AG96">
        <f t="shared" si="5"/>
        <v>20.855304426799997</v>
      </c>
      <c r="AI96" s="34">
        <f>PXIL!M96</f>
        <v>0</v>
      </c>
      <c r="AJ96" s="34">
        <f>PXIL!S96</f>
        <v>0</v>
      </c>
      <c r="AK96" s="34">
        <f>RTM_IEX!M96</f>
        <v>1.45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0.06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19.341972999999999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0.13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0.17137657319999997</v>
      </c>
      <c r="AD97">
        <f t="shared" si="4"/>
        <v>20.230596426799998</v>
      </c>
      <c r="AE97">
        <v>0</v>
      </c>
      <c r="AF97" s="24"/>
      <c r="AG97">
        <f t="shared" si="5"/>
        <v>20.230596426799998</v>
      </c>
      <c r="AI97" s="34">
        <f>PXIL!M97</f>
        <v>0</v>
      </c>
      <c r="AJ97" s="34">
        <f>PXIL!S97</f>
        <v>0</v>
      </c>
      <c r="AK97" s="34">
        <f>RTM_IEX!M97</f>
        <v>0.87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0.06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19.341972999999999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0.05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0.1662525732</v>
      </c>
      <c r="AD98">
        <f t="shared" si="4"/>
        <v>19.625720426800001</v>
      </c>
      <c r="AE98">
        <v>0</v>
      </c>
      <c r="AF98" s="24"/>
      <c r="AG98">
        <f t="shared" si="5"/>
        <v>19.625720426800001</v>
      </c>
      <c r="AI98" s="34">
        <f>PXIL!M98</f>
        <v>0</v>
      </c>
      <c r="AJ98" s="34">
        <f>PXIL!S98</f>
        <v>0</v>
      </c>
      <c r="AK98" s="34">
        <f>RTM_IEX!M98</f>
        <v>0.39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0.01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0.44170908825000071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1.5217499999999998E-2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4.2049693413000007E-3</v>
      </c>
      <c r="AD99">
        <f t="shared" si="6"/>
        <v>0.49638661890870006</v>
      </c>
      <c r="AE99">
        <f t="shared" ref="AE99:AT99" si="8">SUM(AE3:AE98)/4000</f>
        <v>0</v>
      </c>
      <c r="AG99">
        <f t="shared" si="8"/>
        <v>0.49638661890870006</v>
      </c>
      <c r="AI99">
        <f t="shared" si="8"/>
        <v>0</v>
      </c>
      <c r="AJ99">
        <f t="shared" si="8"/>
        <v>0</v>
      </c>
      <c r="AK99">
        <f t="shared" si="8"/>
        <v>7.8350000000000017E-3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3.5830000000000001E-2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45413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'[1]01'!B5</f>
        <v>270</v>
      </c>
      <c r="C3" s="16">
        <f>'[1]01'!C5</f>
        <v>0</v>
      </c>
      <c r="D3" s="16">
        <f>'[1]01'!D5</f>
        <v>20</v>
      </c>
      <c r="E3" s="16">
        <f>'[1]01'!E5</f>
        <v>0</v>
      </c>
      <c r="F3" s="15">
        <f>SUM(B3:E3)</f>
        <v>290</v>
      </c>
      <c r="G3" s="15">
        <f>'[1]01'!H5</f>
        <v>154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154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'[1]01'!B6</f>
        <v>270</v>
      </c>
      <c r="C4" s="16">
        <f>'[1]01'!C6</f>
        <v>0</v>
      </c>
      <c r="D4" s="16">
        <f>'[1]01'!D6</f>
        <v>20</v>
      </c>
      <c r="E4" s="16">
        <f>'[1]01'!E6</f>
        <v>0</v>
      </c>
      <c r="F4" s="15">
        <f>SUM(B4:E4)</f>
        <v>290</v>
      </c>
      <c r="G4" s="15">
        <f>'[1]01'!H6</f>
        <v>154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154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'[1]01'!B7</f>
        <v>270</v>
      </c>
      <c r="C5" s="16">
        <f>'[1]01'!C7</f>
        <v>0</v>
      </c>
      <c r="D5" s="16">
        <f>'[1]01'!D7</f>
        <v>20</v>
      </c>
      <c r="E5" s="16">
        <f>'[1]01'!E7</f>
        <v>0</v>
      </c>
      <c r="F5" s="15">
        <f t="shared" ref="F5:F68" si="6">SUM(B5:E5)</f>
        <v>290</v>
      </c>
      <c r="G5" s="15">
        <f>'[1]01'!H7</f>
        <v>154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25"/>
    </row>
    <row r="6" spans="1:18">
      <c r="A6" s="8" t="s">
        <v>48</v>
      </c>
      <c r="B6" s="15">
        <f>'[1]01'!B8</f>
        <v>270</v>
      </c>
      <c r="C6" s="16">
        <f>'[1]01'!C8</f>
        <v>0</v>
      </c>
      <c r="D6" s="16">
        <f>'[1]01'!D8</f>
        <v>20</v>
      </c>
      <c r="E6" s="16">
        <f>'[1]01'!E8</f>
        <v>0</v>
      </c>
      <c r="F6" s="15">
        <f t="shared" si="6"/>
        <v>290</v>
      </c>
      <c r="G6" s="15">
        <f>'[1]01'!H8</f>
        <v>154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'[1]01'!B9</f>
        <v>270</v>
      </c>
      <c r="C7" s="16">
        <f>'[1]01'!C9</f>
        <v>0</v>
      </c>
      <c r="D7" s="16">
        <f>'[1]01'!D9</f>
        <v>20</v>
      </c>
      <c r="E7" s="16">
        <f>'[1]01'!E9</f>
        <v>0</v>
      </c>
      <c r="F7" s="15">
        <f t="shared" si="6"/>
        <v>290</v>
      </c>
      <c r="G7" s="15">
        <f>'[1]01'!H9</f>
        <v>154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'[1]01'!B10</f>
        <v>270</v>
      </c>
      <c r="C8" s="16">
        <f>'[1]01'!C10</f>
        <v>0</v>
      </c>
      <c r="D8" s="16">
        <f>'[1]01'!D10</f>
        <v>20</v>
      </c>
      <c r="E8" s="16">
        <f>'[1]01'!E10</f>
        <v>0</v>
      </c>
      <c r="F8" s="15">
        <f t="shared" si="6"/>
        <v>290</v>
      </c>
      <c r="G8" s="15">
        <f>'[1]01'!H10</f>
        <v>154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'[1]01'!B11</f>
        <v>270</v>
      </c>
      <c r="C9" s="16">
        <f>'[1]01'!C11</f>
        <v>0</v>
      </c>
      <c r="D9" s="16">
        <f>'[1]01'!D11</f>
        <v>20</v>
      </c>
      <c r="E9" s="16">
        <f>'[1]01'!E11</f>
        <v>0</v>
      </c>
      <c r="F9" s="15">
        <f t="shared" si="6"/>
        <v>290</v>
      </c>
      <c r="G9" s="15">
        <f>'[1]01'!H11</f>
        <v>154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'[1]01'!B12</f>
        <v>270</v>
      </c>
      <c r="C10" s="16">
        <f>'[1]01'!C12</f>
        <v>0</v>
      </c>
      <c r="D10" s="16">
        <f>'[1]01'!D12</f>
        <v>20</v>
      </c>
      <c r="E10" s="16">
        <f>'[1]01'!E12</f>
        <v>0</v>
      </c>
      <c r="F10" s="15">
        <f t="shared" si="6"/>
        <v>290</v>
      </c>
      <c r="G10" s="15">
        <f>'[1]01'!H12</f>
        <v>154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'[1]01'!B13</f>
        <v>270</v>
      </c>
      <c r="C11" s="16">
        <f>'[1]01'!C13</f>
        <v>0</v>
      </c>
      <c r="D11" s="16">
        <f>'[1]01'!D13</f>
        <v>20</v>
      </c>
      <c r="E11" s="16">
        <f>'[1]01'!E13</f>
        <v>0</v>
      </c>
      <c r="F11" s="15">
        <f t="shared" si="6"/>
        <v>290</v>
      </c>
      <c r="G11" s="15">
        <f>'[1]01'!H13</f>
        <v>154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'[1]01'!B14</f>
        <v>270</v>
      </c>
      <c r="C12" s="16">
        <f>'[1]01'!C14</f>
        <v>0</v>
      </c>
      <c r="D12" s="16">
        <f>'[1]01'!D14</f>
        <v>20</v>
      </c>
      <c r="E12" s="16">
        <f>'[1]01'!E14</f>
        <v>0</v>
      </c>
      <c r="F12" s="15">
        <f t="shared" si="6"/>
        <v>290</v>
      </c>
      <c r="G12" s="15">
        <f>'[1]01'!H14</f>
        <v>154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'[1]01'!B15</f>
        <v>270</v>
      </c>
      <c r="C13" s="16">
        <f>'[1]01'!C15</f>
        <v>0</v>
      </c>
      <c r="D13" s="16">
        <f>'[1]01'!D15</f>
        <v>20</v>
      </c>
      <c r="E13" s="16">
        <f>'[1]01'!E15</f>
        <v>0</v>
      </c>
      <c r="F13" s="15">
        <f t="shared" si="6"/>
        <v>290</v>
      </c>
      <c r="G13" s="15">
        <f>'[1]01'!H15</f>
        <v>154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'[1]01'!B16</f>
        <v>270</v>
      </c>
      <c r="C14" s="16">
        <f>'[1]01'!C16</f>
        <v>0</v>
      </c>
      <c r="D14" s="16">
        <f>'[1]01'!D16</f>
        <v>20</v>
      </c>
      <c r="E14" s="16">
        <f>'[1]01'!E16</f>
        <v>0</v>
      </c>
      <c r="F14" s="15">
        <f t="shared" si="6"/>
        <v>290</v>
      </c>
      <c r="G14" s="15">
        <f>'[1]01'!H16</f>
        <v>154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'[1]01'!B17</f>
        <v>270</v>
      </c>
      <c r="C15" s="16">
        <f>'[1]01'!C17</f>
        <v>0</v>
      </c>
      <c r="D15" s="16">
        <f>'[1]01'!D17</f>
        <v>20</v>
      </c>
      <c r="E15" s="16">
        <f>'[1]01'!E17</f>
        <v>0</v>
      </c>
      <c r="F15" s="15">
        <f t="shared" si="6"/>
        <v>290</v>
      </c>
      <c r="G15" s="15">
        <f>'[1]01'!H17</f>
        <v>154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'[1]01'!B18</f>
        <v>270</v>
      </c>
      <c r="C16" s="16">
        <f>'[1]01'!C18</f>
        <v>0</v>
      </c>
      <c r="D16" s="16">
        <f>'[1]01'!D18</f>
        <v>20</v>
      </c>
      <c r="E16" s="16">
        <f>'[1]01'!E18</f>
        <v>0</v>
      </c>
      <c r="F16" s="15">
        <f t="shared" si="6"/>
        <v>290</v>
      </c>
      <c r="G16" s="15">
        <f>'[1]01'!H18</f>
        <v>154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'[1]01'!B19</f>
        <v>270</v>
      </c>
      <c r="C17" s="16">
        <f>'[1]01'!C19</f>
        <v>0</v>
      </c>
      <c r="D17" s="16">
        <f>'[1]01'!D19</f>
        <v>20</v>
      </c>
      <c r="E17" s="16">
        <f>'[1]01'!E19</f>
        <v>0</v>
      </c>
      <c r="F17" s="15">
        <f t="shared" si="6"/>
        <v>290</v>
      </c>
      <c r="G17" s="15">
        <f>'[1]01'!H19</f>
        <v>154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'[1]01'!B20</f>
        <v>270</v>
      </c>
      <c r="C18" s="16">
        <f>'[1]01'!C20</f>
        <v>0</v>
      </c>
      <c r="D18" s="16">
        <f>'[1]01'!D20</f>
        <v>20</v>
      </c>
      <c r="E18" s="16">
        <f>'[1]01'!E20</f>
        <v>0</v>
      </c>
      <c r="F18" s="15">
        <f t="shared" si="6"/>
        <v>290</v>
      </c>
      <c r="G18" s="15">
        <f>'[1]01'!H20</f>
        <v>154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'[1]01'!B21</f>
        <v>270</v>
      </c>
      <c r="C19" s="16">
        <f>'[1]01'!C21</f>
        <v>0</v>
      </c>
      <c r="D19" s="16">
        <f>'[1]01'!D21</f>
        <v>20</v>
      </c>
      <c r="E19" s="16">
        <f>'[1]01'!E21</f>
        <v>0</v>
      </c>
      <c r="F19" s="15">
        <f t="shared" si="6"/>
        <v>290</v>
      </c>
      <c r="G19" s="15">
        <f>'[1]01'!H21</f>
        <v>156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156</v>
      </c>
      <c r="L19" s="18">
        <f>frq!C19</f>
        <v>1</v>
      </c>
      <c r="M19" s="16">
        <f t="shared" si="0"/>
        <v>156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'[1]01'!B22</f>
        <v>270</v>
      </c>
      <c r="C20" s="16">
        <f>'[1]01'!C22</f>
        <v>0</v>
      </c>
      <c r="D20" s="16">
        <f>'[1]01'!D22</f>
        <v>20</v>
      </c>
      <c r="E20" s="16">
        <f>'[1]01'!E22</f>
        <v>0</v>
      </c>
      <c r="F20" s="15">
        <f t="shared" si="6"/>
        <v>290</v>
      </c>
      <c r="G20" s="15">
        <f>'[1]01'!H22</f>
        <v>156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156</v>
      </c>
      <c r="L20" s="18">
        <f>frq!C20</f>
        <v>1</v>
      </c>
      <c r="M20" s="16">
        <f t="shared" si="0"/>
        <v>156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'[1]01'!B23</f>
        <v>270</v>
      </c>
      <c r="C21" s="16">
        <f>'[1]01'!C23</f>
        <v>0</v>
      </c>
      <c r="D21" s="16">
        <f>'[1]01'!D23</f>
        <v>20</v>
      </c>
      <c r="E21" s="16">
        <f>'[1]01'!E23</f>
        <v>0</v>
      </c>
      <c r="F21" s="15">
        <f t="shared" si="6"/>
        <v>290</v>
      </c>
      <c r="G21" s="15">
        <f>'[1]01'!H23</f>
        <v>156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156</v>
      </c>
      <c r="L21" s="18">
        <f>frq!C21</f>
        <v>1</v>
      </c>
      <c r="M21" s="16">
        <f t="shared" si="0"/>
        <v>156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'[1]01'!B24</f>
        <v>270</v>
      </c>
      <c r="C22" s="16">
        <f>'[1]01'!C24</f>
        <v>0</v>
      </c>
      <c r="D22" s="16">
        <f>'[1]01'!D24</f>
        <v>20</v>
      </c>
      <c r="E22" s="16">
        <f>'[1]01'!E24</f>
        <v>0</v>
      </c>
      <c r="F22" s="15">
        <f t="shared" si="6"/>
        <v>290</v>
      </c>
      <c r="G22" s="15">
        <f>'[1]01'!H24</f>
        <v>156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156</v>
      </c>
      <c r="L22" s="18">
        <f>frq!C22</f>
        <v>1</v>
      </c>
      <c r="M22" s="16">
        <f t="shared" si="0"/>
        <v>156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'[1]01'!B25</f>
        <v>270</v>
      </c>
      <c r="C23" s="16">
        <f>'[1]01'!C25</f>
        <v>0</v>
      </c>
      <c r="D23" s="16">
        <f>'[1]01'!D25</f>
        <v>20</v>
      </c>
      <c r="E23" s="16">
        <f>'[1]01'!E25</f>
        <v>0</v>
      </c>
      <c r="F23" s="15">
        <f t="shared" si="6"/>
        <v>290</v>
      </c>
      <c r="G23" s="15">
        <f>'[1]01'!H25</f>
        <v>156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156</v>
      </c>
      <c r="L23" s="18">
        <f>frq!C23</f>
        <v>1</v>
      </c>
      <c r="M23" s="16">
        <f t="shared" si="0"/>
        <v>156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'[1]01'!B26</f>
        <v>270</v>
      </c>
      <c r="C24" s="16">
        <f>'[1]01'!C26</f>
        <v>0</v>
      </c>
      <c r="D24" s="16">
        <f>'[1]01'!D26</f>
        <v>20</v>
      </c>
      <c r="E24" s="16">
        <f>'[1]01'!E26</f>
        <v>0</v>
      </c>
      <c r="F24" s="15">
        <f t="shared" si="6"/>
        <v>290</v>
      </c>
      <c r="G24" s="15">
        <f>'[1]01'!H26</f>
        <v>156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156</v>
      </c>
      <c r="L24" s="18">
        <f>frq!C24</f>
        <v>1</v>
      </c>
      <c r="M24" s="16">
        <f t="shared" si="0"/>
        <v>156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'[1]01'!B27</f>
        <v>270</v>
      </c>
      <c r="C25" s="16">
        <f>'[1]01'!C27</f>
        <v>0</v>
      </c>
      <c r="D25" s="16">
        <f>'[1]01'!D27</f>
        <v>20</v>
      </c>
      <c r="E25" s="16">
        <f>'[1]01'!E27</f>
        <v>0</v>
      </c>
      <c r="F25" s="15">
        <f t="shared" si="6"/>
        <v>290</v>
      </c>
      <c r="G25" s="15">
        <f>'[1]01'!H27</f>
        <v>158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158</v>
      </c>
      <c r="L25" s="18">
        <f>frq!C25</f>
        <v>1</v>
      </c>
      <c r="M25" s="16">
        <f t="shared" si="0"/>
        <v>158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158</v>
      </c>
    </row>
    <row r="26" spans="1:17">
      <c r="A26" s="8" t="s">
        <v>68</v>
      </c>
      <c r="B26" s="15">
        <f>'[1]01'!B28</f>
        <v>270</v>
      </c>
      <c r="C26" s="16">
        <f>'[1]01'!C28</f>
        <v>0</v>
      </c>
      <c r="D26" s="16">
        <f>'[1]01'!D28</f>
        <v>20</v>
      </c>
      <c r="E26" s="16">
        <f>'[1]01'!E28</f>
        <v>0</v>
      </c>
      <c r="F26" s="15">
        <f t="shared" si="6"/>
        <v>290</v>
      </c>
      <c r="G26" s="15">
        <f>'[1]01'!H28</f>
        <v>158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158</v>
      </c>
      <c r="L26" s="18">
        <f>frq!C26</f>
        <v>1</v>
      </c>
      <c r="M26" s="16">
        <f t="shared" si="0"/>
        <v>158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'[1]01'!B29</f>
        <v>270</v>
      </c>
      <c r="C27" s="16">
        <f>'[1]01'!C29</f>
        <v>0</v>
      </c>
      <c r="D27" s="16">
        <f>'[1]01'!D29</f>
        <v>20</v>
      </c>
      <c r="E27" s="16">
        <f>'[1]01'!E29</f>
        <v>0</v>
      </c>
      <c r="F27" s="15">
        <f t="shared" si="6"/>
        <v>290</v>
      </c>
      <c r="G27" s="15">
        <f>'[1]01'!H29</f>
        <v>158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158</v>
      </c>
      <c r="L27" s="18">
        <f>frq!C27</f>
        <v>1</v>
      </c>
      <c r="M27" s="16">
        <f t="shared" si="0"/>
        <v>158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158</v>
      </c>
    </row>
    <row r="28" spans="1:17">
      <c r="A28" s="8" t="s">
        <v>70</v>
      </c>
      <c r="B28" s="15">
        <f>'[1]01'!B30</f>
        <v>270</v>
      </c>
      <c r="C28" s="16">
        <f>'[1]01'!C30</f>
        <v>0</v>
      </c>
      <c r="D28" s="16">
        <f>'[1]01'!D30</f>
        <v>20</v>
      </c>
      <c r="E28" s="16">
        <f>'[1]01'!E30</f>
        <v>0</v>
      </c>
      <c r="F28" s="15">
        <f t="shared" si="6"/>
        <v>290</v>
      </c>
      <c r="G28" s="15">
        <f>'[1]01'!H30</f>
        <v>158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158</v>
      </c>
      <c r="L28" s="18">
        <f>frq!C28</f>
        <v>1</v>
      </c>
      <c r="M28" s="16">
        <f t="shared" si="0"/>
        <v>158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'[1]01'!B31</f>
        <v>270</v>
      </c>
      <c r="C29" s="16">
        <f>'[1]01'!C31</f>
        <v>0</v>
      </c>
      <c r="D29" s="16">
        <f>'[1]01'!D31</f>
        <v>20</v>
      </c>
      <c r="E29" s="16">
        <f>'[1]01'!E31</f>
        <v>0</v>
      </c>
      <c r="F29" s="15">
        <f t="shared" si="6"/>
        <v>290</v>
      </c>
      <c r="G29" s="15">
        <f>'[1]01'!H31</f>
        <v>158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158</v>
      </c>
      <c r="L29" s="18">
        <f>frq!C29</f>
        <v>1</v>
      </c>
      <c r="M29" s="16">
        <f t="shared" si="0"/>
        <v>158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'[1]01'!B32</f>
        <v>270</v>
      </c>
      <c r="C30" s="16">
        <f>'[1]01'!C32</f>
        <v>0</v>
      </c>
      <c r="D30" s="16">
        <f>'[1]01'!D32</f>
        <v>20</v>
      </c>
      <c r="E30" s="16">
        <f>'[1]01'!E32</f>
        <v>0</v>
      </c>
      <c r="F30" s="15">
        <f t="shared" si="6"/>
        <v>290</v>
      </c>
      <c r="G30" s="15">
        <f>'[1]01'!H32</f>
        <v>158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158</v>
      </c>
      <c r="L30" s="18">
        <f>frq!C30</f>
        <v>1</v>
      </c>
      <c r="M30" s="16">
        <f t="shared" si="0"/>
        <v>158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'[1]01'!B33</f>
        <v>270</v>
      </c>
      <c r="C31" s="16">
        <f>'[1]01'!C33</f>
        <v>0</v>
      </c>
      <c r="D31" s="16">
        <f>'[1]01'!D33</f>
        <v>20</v>
      </c>
      <c r="E31" s="16">
        <f>'[1]01'!E33</f>
        <v>0</v>
      </c>
      <c r="F31" s="15">
        <f t="shared" si="6"/>
        <v>290</v>
      </c>
      <c r="G31" s="15">
        <f>'[1]01'!H33</f>
        <v>158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158</v>
      </c>
      <c r="L31" s="18">
        <f>frq!C31</f>
        <v>1</v>
      </c>
      <c r="M31" s="16">
        <f t="shared" si="0"/>
        <v>158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158</v>
      </c>
    </row>
    <row r="32" spans="1:17">
      <c r="A32" s="8" t="s">
        <v>74</v>
      </c>
      <c r="B32" s="15">
        <f>'[1]01'!B34</f>
        <v>270</v>
      </c>
      <c r="C32" s="16">
        <f>'[1]01'!C34</f>
        <v>0</v>
      </c>
      <c r="D32" s="16">
        <f>'[1]01'!D34</f>
        <v>20</v>
      </c>
      <c r="E32" s="16">
        <f>'[1]01'!E34</f>
        <v>0</v>
      </c>
      <c r="F32" s="15">
        <f t="shared" si="6"/>
        <v>290</v>
      </c>
      <c r="G32" s="15">
        <f>'[1]01'!H34</f>
        <v>158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158</v>
      </c>
      <c r="L32" s="18">
        <f>frq!C32</f>
        <v>1</v>
      </c>
      <c r="M32" s="16">
        <f t="shared" si="0"/>
        <v>158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158</v>
      </c>
    </row>
    <row r="33" spans="1:17">
      <c r="A33" s="8" t="s">
        <v>75</v>
      </c>
      <c r="B33" s="15">
        <f>'[1]01'!B35</f>
        <v>270</v>
      </c>
      <c r="C33" s="16">
        <f>'[1]01'!C35</f>
        <v>0</v>
      </c>
      <c r="D33" s="16">
        <f>'[1]01'!D35</f>
        <v>20</v>
      </c>
      <c r="E33" s="16">
        <f>'[1]01'!E35</f>
        <v>0</v>
      </c>
      <c r="F33" s="15">
        <f t="shared" si="6"/>
        <v>290</v>
      </c>
      <c r="G33" s="15">
        <f>'[1]01'!H35</f>
        <v>158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158</v>
      </c>
      <c r="L33" s="18">
        <f>frq!C33</f>
        <v>1</v>
      </c>
      <c r="M33" s="16">
        <f t="shared" si="0"/>
        <v>158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158</v>
      </c>
    </row>
    <row r="34" spans="1:17">
      <c r="A34" s="8" t="s">
        <v>76</v>
      </c>
      <c r="B34" s="15">
        <f>'[1]01'!B36</f>
        <v>270</v>
      </c>
      <c r="C34" s="16">
        <f>'[1]01'!C36</f>
        <v>0</v>
      </c>
      <c r="D34" s="16">
        <f>'[1]01'!D36</f>
        <v>20</v>
      </c>
      <c r="E34" s="16">
        <f>'[1]01'!E36</f>
        <v>0</v>
      </c>
      <c r="F34" s="15">
        <f t="shared" si="6"/>
        <v>290</v>
      </c>
      <c r="G34" s="15">
        <f>'[1]01'!H36</f>
        <v>158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158</v>
      </c>
      <c r="L34" s="18">
        <f>frq!C34</f>
        <v>1</v>
      </c>
      <c r="M34" s="16">
        <f t="shared" si="0"/>
        <v>158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'[1]01'!B37</f>
        <v>250</v>
      </c>
      <c r="C35" s="16">
        <f>'[1]01'!C37</f>
        <v>20</v>
      </c>
      <c r="D35" s="16">
        <f>'[1]01'!D37</f>
        <v>20</v>
      </c>
      <c r="E35" s="16">
        <f>'[1]01'!E37</f>
        <v>0</v>
      </c>
      <c r="F35" s="15">
        <f t="shared" si="6"/>
        <v>290</v>
      </c>
      <c r="G35" s="15">
        <f>'[1]01'!H37</f>
        <v>156</v>
      </c>
      <c r="H35" s="16">
        <f>'[1]01'!I37</f>
        <v>20</v>
      </c>
      <c r="I35" s="16">
        <f>'[1]01'!J37</f>
        <v>0</v>
      </c>
      <c r="J35" s="16">
        <f>'[1]01'!K37</f>
        <v>0</v>
      </c>
      <c r="K35" s="15">
        <f t="shared" si="4"/>
        <v>176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156</v>
      </c>
      <c r="N35" s="16">
        <f t="shared" ref="N35:N66" si="8">IF($L35=1,H35,IF(AND($L35=0.985,H35&gt;0.985*C35),C35*0.985,IF(AND($L35=0.965,H35&gt;0.965*C35),0.965*C35,H35)))</f>
        <v>20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176</v>
      </c>
    </row>
    <row r="36" spans="1:17">
      <c r="A36" s="8" t="s">
        <v>78</v>
      </c>
      <c r="B36" s="15">
        <f>'[1]01'!B38</f>
        <v>250</v>
      </c>
      <c r="C36" s="16">
        <f>'[1]01'!C38</f>
        <v>20</v>
      </c>
      <c r="D36" s="16">
        <f>'[1]01'!D38</f>
        <v>20</v>
      </c>
      <c r="E36" s="16">
        <f>'[1]01'!E38</f>
        <v>0</v>
      </c>
      <c r="F36" s="15">
        <f t="shared" si="6"/>
        <v>290</v>
      </c>
      <c r="G36" s="15">
        <f>'[1]01'!H38</f>
        <v>156</v>
      </c>
      <c r="H36" s="16">
        <f>'[1]01'!I38</f>
        <v>20</v>
      </c>
      <c r="I36" s="16">
        <f>'[1]01'!J38</f>
        <v>0</v>
      </c>
      <c r="J36" s="16">
        <f>'[1]01'!K38</f>
        <v>0</v>
      </c>
      <c r="K36" s="15">
        <f t="shared" si="4"/>
        <v>176</v>
      </c>
      <c r="L36" s="18">
        <f>frq!C36</f>
        <v>1</v>
      </c>
      <c r="M36" s="16">
        <f t="shared" si="7"/>
        <v>156</v>
      </c>
      <c r="N36" s="16">
        <f t="shared" si="8"/>
        <v>20</v>
      </c>
      <c r="O36" s="16">
        <f t="shared" si="9"/>
        <v>0</v>
      </c>
      <c r="P36" s="16">
        <f t="shared" si="10"/>
        <v>0</v>
      </c>
      <c r="Q36" s="17">
        <f t="shared" si="5"/>
        <v>176</v>
      </c>
    </row>
    <row r="37" spans="1:17">
      <c r="A37" s="8" t="s">
        <v>79</v>
      </c>
      <c r="B37" s="15">
        <f>'[1]01'!B39</f>
        <v>250</v>
      </c>
      <c r="C37" s="16">
        <f>'[1]01'!C39</f>
        <v>20</v>
      </c>
      <c r="D37" s="16">
        <f>'[1]01'!D39</f>
        <v>20</v>
      </c>
      <c r="E37" s="16">
        <f>'[1]01'!E39</f>
        <v>0</v>
      </c>
      <c r="F37" s="15">
        <f t="shared" si="6"/>
        <v>290</v>
      </c>
      <c r="G37" s="15">
        <f>'[1]01'!H39</f>
        <v>156</v>
      </c>
      <c r="H37" s="16">
        <f>'[1]01'!I39</f>
        <v>20</v>
      </c>
      <c r="I37" s="16">
        <f>'[1]01'!J39</f>
        <v>0</v>
      </c>
      <c r="J37" s="16">
        <f>'[1]01'!K39</f>
        <v>0</v>
      </c>
      <c r="K37" s="15">
        <f t="shared" si="4"/>
        <v>176</v>
      </c>
      <c r="L37" s="18">
        <f>frq!C37</f>
        <v>1</v>
      </c>
      <c r="M37" s="16">
        <f t="shared" si="7"/>
        <v>156</v>
      </c>
      <c r="N37" s="16">
        <f t="shared" si="8"/>
        <v>20</v>
      </c>
      <c r="O37" s="16">
        <f t="shared" si="9"/>
        <v>0</v>
      </c>
      <c r="P37" s="16">
        <f t="shared" si="10"/>
        <v>0</v>
      </c>
      <c r="Q37" s="17">
        <f t="shared" si="5"/>
        <v>176</v>
      </c>
    </row>
    <row r="38" spans="1:17">
      <c r="A38" s="8" t="s">
        <v>80</v>
      </c>
      <c r="B38" s="15">
        <f>'[1]01'!B40</f>
        <v>230</v>
      </c>
      <c r="C38" s="16">
        <f>'[1]01'!C40</f>
        <v>40</v>
      </c>
      <c r="D38" s="16">
        <f>'[1]01'!D40</f>
        <v>20</v>
      </c>
      <c r="E38" s="16">
        <f>'[1]01'!E40</f>
        <v>0</v>
      </c>
      <c r="F38" s="15">
        <f t="shared" si="6"/>
        <v>290</v>
      </c>
      <c r="G38" s="15">
        <f>'[1]01'!H40</f>
        <v>156</v>
      </c>
      <c r="H38" s="16">
        <f>'[1]01'!I40</f>
        <v>40</v>
      </c>
      <c r="I38" s="16">
        <f>'[1]01'!J40</f>
        <v>0</v>
      </c>
      <c r="J38" s="16">
        <f>'[1]01'!K40</f>
        <v>0</v>
      </c>
      <c r="K38" s="15">
        <f t="shared" si="4"/>
        <v>196</v>
      </c>
      <c r="L38" s="18">
        <f>frq!C38</f>
        <v>1</v>
      </c>
      <c r="M38" s="16">
        <f t="shared" si="7"/>
        <v>156</v>
      </c>
      <c r="N38" s="16">
        <f t="shared" si="8"/>
        <v>40</v>
      </c>
      <c r="O38" s="16">
        <f t="shared" si="9"/>
        <v>0</v>
      </c>
      <c r="P38" s="16">
        <f t="shared" si="10"/>
        <v>0</v>
      </c>
      <c r="Q38" s="17">
        <f t="shared" si="5"/>
        <v>196</v>
      </c>
    </row>
    <row r="39" spans="1:17">
      <c r="A39" s="8" t="s">
        <v>81</v>
      </c>
      <c r="B39" s="15">
        <f>'[1]01'!B41</f>
        <v>230</v>
      </c>
      <c r="C39" s="16">
        <f>'[1]01'!C41</f>
        <v>40</v>
      </c>
      <c r="D39" s="16">
        <f>'[1]01'!D41</f>
        <v>20</v>
      </c>
      <c r="E39" s="16">
        <f>'[1]01'!E41</f>
        <v>0</v>
      </c>
      <c r="F39" s="15">
        <f t="shared" si="6"/>
        <v>290</v>
      </c>
      <c r="G39" s="15">
        <f>'[1]01'!H41</f>
        <v>156</v>
      </c>
      <c r="H39" s="16">
        <f>'[1]01'!I41</f>
        <v>40</v>
      </c>
      <c r="I39" s="16">
        <f>'[1]01'!J41</f>
        <v>0</v>
      </c>
      <c r="J39" s="16">
        <f>'[1]01'!K41</f>
        <v>0</v>
      </c>
      <c r="K39" s="15">
        <f t="shared" si="4"/>
        <v>196</v>
      </c>
      <c r="L39" s="18">
        <f>frq!C39</f>
        <v>1</v>
      </c>
      <c r="M39" s="16">
        <f t="shared" si="7"/>
        <v>156</v>
      </c>
      <c r="N39" s="16">
        <f t="shared" si="8"/>
        <v>40</v>
      </c>
      <c r="O39" s="16">
        <f t="shared" si="9"/>
        <v>0</v>
      </c>
      <c r="P39" s="16">
        <f t="shared" si="10"/>
        <v>0</v>
      </c>
      <c r="Q39" s="17">
        <f t="shared" si="5"/>
        <v>196</v>
      </c>
    </row>
    <row r="40" spans="1:17">
      <c r="A40" s="8" t="s">
        <v>82</v>
      </c>
      <c r="B40" s="15">
        <f>'[1]01'!B42</f>
        <v>210</v>
      </c>
      <c r="C40" s="16">
        <f>'[1]01'!C42</f>
        <v>60</v>
      </c>
      <c r="D40" s="16">
        <f>'[1]01'!D42</f>
        <v>20</v>
      </c>
      <c r="E40" s="16">
        <f>'[1]01'!E42</f>
        <v>0</v>
      </c>
      <c r="F40" s="15">
        <f t="shared" si="6"/>
        <v>290</v>
      </c>
      <c r="G40" s="15">
        <f>'[1]01'!H42</f>
        <v>156</v>
      </c>
      <c r="H40" s="16">
        <f>'[1]01'!I42</f>
        <v>60</v>
      </c>
      <c r="I40" s="16">
        <f>'[1]01'!J42</f>
        <v>0</v>
      </c>
      <c r="J40" s="16">
        <f>'[1]01'!K42</f>
        <v>0</v>
      </c>
      <c r="K40" s="15">
        <f t="shared" si="4"/>
        <v>216</v>
      </c>
      <c r="L40" s="18">
        <f>frq!C40</f>
        <v>1</v>
      </c>
      <c r="M40" s="16">
        <f t="shared" si="7"/>
        <v>156</v>
      </c>
      <c r="N40" s="16">
        <f t="shared" si="8"/>
        <v>60</v>
      </c>
      <c r="O40" s="16">
        <f t="shared" si="9"/>
        <v>0</v>
      </c>
      <c r="P40" s="16">
        <f t="shared" si="10"/>
        <v>0</v>
      </c>
      <c r="Q40" s="17">
        <f t="shared" si="5"/>
        <v>216</v>
      </c>
    </row>
    <row r="41" spans="1:17">
      <c r="A41" s="8" t="s">
        <v>83</v>
      </c>
      <c r="B41" s="15">
        <f>'[1]01'!B43</f>
        <v>210</v>
      </c>
      <c r="C41" s="16">
        <f>'[1]01'!C43</f>
        <v>60</v>
      </c>
      <c r="D41" s="16">
        <f>'[1]01'!D43</f>
        <v>20</v>
      </c>
      <c r="E41" s="16">
        <f>'[1]01'!E43</f>
        <v>0</v>
      </c>
      <c r="F41" s="15">
        <f t="shared" si="6"/>
        <v>290</v>
      </c>
      <c r="G41" s="15">
        <f>'[1]01'!H43</f>
        <v>210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210</v>
      </c>
      <c r="L41" s="18">
        <f>frq!C41</f>
        <v>1</v>
      </c>
      <c r="M41" s="16">
        <f t="shared" si="7"/>
        <v>210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210</v>
      </c>
    </row>
    <row r="42" spans="1:17">
      <c r="A42" s="8" t="s">
        <v>84</v>
      </c>
      <c r="B42" s="15">
        <f>'[1]01'!B44</f>
        <v>270</v>
      </c>
      <c r="C42" s="16">
        <f>'[1]01'!C44</f>
        <v>0</v>
      </c>
      <c r="D42" s="16">
        <f>'[1]01'!D44</f>
        <v>20</v>
      </c>
      <c r="E42" s="16">
        <f>'[1]01'!E44</f>
        <v>0</v>
      </c>
      <c r="F42" s="15">
        <f t="shared" si="6"/>
        <v>290</v>
      </c>
      <c r="G42" s="15">
        <f>'[1]01'!H44</f>
        <v>270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270</v>
      </c>
      <c r="L42" s="18">
        <f>frq!C42</f>
        <v>1</v>
      </c>
      <c r="M42" s="16">
        <f t="shared" si="7"/>
        <v>270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'[1]01'!B45</f>
        <v>270</v>
      </c>
      <c r="C43" s="16">
        <f>'[1]01'!C45</f>
        <v>0</v>
      </c>
      <c r="D43" s="16">
        <f>'[1]01'!D45</f>
        <v>20</v>
      </c>
      <c r="E43" s="16">
        <f>'[1]01'!E45</f>
        <v>0</v>
      </c>
      <c r="F43" s="15">
        <f t="shared" si="6"/>
        <v>290</v>
      </c>
      <c r="G43" s="15">
        <f>'[1]01'!H45</f>
        <v>270</v>
      </c>
      <c r="H43" s="16">
        <f>'[1]01'!I45</f>
        <v>0</v>
      </c>
      <c r="I43" s="16">
        <f>'[1]01'!J45</f>
        <v>20</v>
      </c>
      <c r="J43" s="16">
        <f>'[1]01'!K45</f>
        <v>0</v>
      </c>
      <c r="K43" s="15">
        <f t="shared" si="4"/>
        <v>290</v>
      </c>
      <c r="L43" s="18">
        <f>frq!C43</f>
        <v>1</v>
      </c>
      <c r="M43" s="16">
        <f t="shared" si="7"/>
        <v>270</v>
      </c>
      <c r="N43" s="16">
        <f t="shared" si="8"/>
        <v>0</v>
      </c>
      <c r="O43" s="16">
        <f t="shared" si="9"/>
        <v>20</v>
      </c>
      <c r="P43" s="16">
        <f t="shared" si="10"/>
        <v>0</v>
      </c>
      <c r="Q43" s="17">
        <f t="shared" si="5"/>
        <v>290</v>
      </c>
    </row>
    <row r="44" spans="1:17">
      <c r="A44" s="8" t="s">
        <v>86</v>
      </c>
      <c r="B44" s="15">
        <f>'[1]01'!B46</f>
        <v>270</v>
      </c>
      <c r="C44" s="16">
        <f>'[1]01'!C46</f>
        <v>0</v>
      </c>
      <c r="D44" s="16">
        <f>'[1]01'!D46</f>
        <v>20</v>
      </c>
      <c r="E44" s="16">
        <f>'[1]01'!E46</f>
        <v>0</v>
      </c>
      <c r="F44" s="15">
        <f t="shared" si="6"/>
        <v>290</v>
      </c>
      <c r="G44" s="15">
        <f>'[1]01'!H46</f>
        <v>270</v>
      </c>
      <c r="H44" s="16">
        <f>'[1]01'!I46</f>
        <v>0</v>
      </c>
      <c r="I44" s="16">
        <f>'[1]01'!J46</f>
        <v>20</v>
      </c>
      <c r="J44" s="16">
        <f>'[1]01'!K46</f>
        <v>0</v>
      </c>
      <c r="K44" s="15">
        <f t="shared" si="4"/>
        <v>290</v>
      </c>
      <c r="L44" s="18">
        <f>frq!C44</f>
        <v>1</v>
      </c>
      <c r="M44" s="16">
        <f t="shared" si="7"/>
        <v>270</v>
      </c>
      <c r="N44" s="16">
        <f t="shared" si="8"/>
        <v>0</v>
      </c>
      <c r="O44" s="16">
        <f t="shared" si="9"/>
        <v>20</v>
      </c>
      <c r="P44" s="16">
        <f t="shared" si="10"/>
        <v>0</v>
      </c>
      <c r="Q44" s="17">
        <f t="shared" si="5"/>
        <v>290</v>
      </c>
    </row>
    <row r="45" spans="1:17">
      <c r="A45" s="8" t="s">
        <v>87</v>
      </c>
      <c r="B45" s="15">
        <f>'[1]01'!B47</f>
        <v>270</v>
      </c>
      <c r="C45" s="16">
        <f>'[1]01'!C47</f>
        <v>0</v>
      </c>
      <c r="D45" s="16">
        <f>'[1]01'!D47</f>
        <v>20</v>
      </c>
      <c r="E45" s="16">
        <f>'[1]01'!E47</f>
        <v>0</v>
      </c>
      <c r="F45" s="15">
        <f t="shared" si="6"/>
        <v>290</v>
      </c>
      <c r="G45" s="15">
        <f>'[1]01'!H47</f>
        <v>270</v>
      </c>
      <c r="H45" s="16">
        <f>'[1]01'!I47</f>
        <v>0</v>
      </c>
      <c r="I45" s="16">
        <f>'[1]01'!J47</f>
        <v>20</v>
      </c>
      <c r="J45" s="16">
        <f>'[1]01'!K47</f>
        <v>0</v>
      </c>
      <c r="K45" s="15">
        <f t="shared" si="4"/>
        <v>290</v>
      </c>
      <c r="L45" s="18">
        <f>frq!C45</f>
        <v>1</v>
      </c>
      <c r="M45" s="16">
        <f t="shared" si="7"/>
        <v>270</v>
      </c>
      <c r="N45" s="16">
        <f t="shared" si="8"/>
        <v>0</v>
      </c>
      <c r="O45" s="16">
        <f t="shared" si="9"/>
        <v>20</v>
      </c>
      <c r="P45" s="16">
        <f t="shared" si="10"/>
        <v>0</v>
      </c>
      <c r="Q45" s="17">
        <f t="shared" si="5"/>
        <v>290</v>
      </c>
    </row>
    <row r="46" spans="1:17">
      <c r="A46" s="8" t="s">
        <v>88</v>
      </c>
      <c r="B46" s="15">
        <f>'[1]01'!B48</f>
        <v>270</v>
      </c>
      <c r="C46" s="16">
        <f>'[1]01'!C48</f>
        <v>0</v>
      </c>
      <c r="D46" s="16">
        <f>'[1]01'!D48</f>
        <v>20</v>
      </c>
      <c r="E46" s="16">
        <f>'[1]01'!E48</f>
        <v>0</v>
      </c>
      <c r="F46" s="15">
        <f t="shared" si="6"/>
        <v>290</v>
      </c>
      <c r="G46" s="15">
        <f>'[1]01'!H48</f>
        <v>270</v>
      </c>
      <c r="H46" s="16">
        <f>'[1]01'!I48</f>
        <v>0</v>
      </c>
      <c r="I46" s="16">
        <f>'[1]01'!J48</f>
        <v>20</v>
      </c>
      <c r="J46" s="16">
        <f>'[1]01'!K48</f>
        <v>0</v>
      </c>
      <c r="K46" s="15">
        <f t="shared" si="4"/>
        <v>290</v>
      </c>
      <c r="L46" s="18">
        <f>frq!C46</f>
        <v>1</v>
      </c>
      <c r="M46" s="16">
        <f t="shared" si="7"/>
        <v>270</v>
      </c>
      <c r="N46" s="16">
        <f t="shared" si="8"/>
        <v>0</v>
      </c>
      <c r="O46" s="16">
        <f t="shared" si="9"/>
        <v>20</v>
      </c>
      <c r="P46" s="16">
        <f t="shared" si="10"/>
        <v>0</v>
      </c>
      <c r="Q46" s="17">
        <f t="shared" si="5"/>
        <v>290</v>
      </c>
    </row>
    <row r="47" spans="1:17">
      <c r="A47" s="8" t="s">
        <v>89</v>
      </c>
      <c r="B47" s="15">
        <f>'[1]01'!B49</f>
        <v>270</v>
      </c>
      <c r="C47" s="16">
        <f>'[1]01'!C49</f>
        <v>0</v>
      </c>
      <c r="D47" s="16">
        <f>'[1]01'!D49</f>
        <v>20</v>
      </c>
      <c r="E47" s="16">
        <f>'[1]01'!E49</f>
        <v>0</v>
      </c>
      <c r="F47" s="15">
        <f t="shared" si="6"/>
        <v>290</v>
      </c>
      <c r="G47" s="15">
        <f>'[1]01'!H49</f>
        <v>200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200</v>
      </c>
      <c r="L47" s="18">
        <f>frq!C47</f>
        <v>1</v>
      </c>
      <c r="M47" s="16">
        <f t="shared" si="7"/>
        <v>200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200</v>
      </c>
    </row>
    <row r="48" spans="1:17">
      <c r="A48" s="8" t="s">
        <v>90</v>
      </c>
      <c r="B48" s="15">
        <f>'[1]01'!B50</f>
        <v>270</v>
      </c>
      <c r="C48" s="16">
        <f>'[1]01'!C50</f>
        <v>0</v>
      </c>
      <c r="D48" s="16">
        <f>'[1]01'!D50</f>
        <v>20</v>
      </c>
      <c r="E48" s="16">
        <f>'[1]01'!E50</f>
        <v>0</v>
      </c>
      <c r="F48" s="15">
        <f t="shared" si="6"/>
        <v>290</v>
      </c>
      <c r="G48" s="15">
        <f>'[1]01'!H50</f>
        <v>200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200</v>
      </c>
      <c r="L48" s="18">
        <f>frq!C48</f>
        <v>1</v>
      </c>
      <c r="M48" s="16">
        <f t="shared" si="7"/>
        <v>200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200</v>
      </c>
    </row>
    <row r="49" spans="1:17">
      <c r="A49" s="8" t="s">
        <v>91</v>
      </c>
      <c r="B49" s="15">
        <f>'[1]01'!B51</f>
        <v>270</v>
      </c>
      <c r="C49" s="16">
        <f>'[1]01'!C51</f>
        <v>0</v>
      </c>
      <c r="D49" s="16">
        <f>'[1]01'!D51</f>
        <v>20</v>
      </c>
      <c r="E49" s="16">
        <f>'[1]01'!E51</f>
        <v>0</v>
      </c>
      <c r="F49" s="15">
        <f t="shared" si="6"/>
        <v>290</v>
      </c>
      <c r="G49" s="15">
        <f>'[1]01'!H51</f>
        <v>156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156</v>
      </c>
      <c r="L49" s="18">
        <f>frq!C49</f>
        <v>1</v>
      </c>
      <c r="M49" s="16">
        <f t="shared" si="7"/>
        <v>156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156</v>
      </c>
    </row>
    <row r="50" spans="1:17">
      <c r="A50" s="8" t="s">
        <v>92</v>
      </c>
      <c r="B50" s="15">
        <f>'[1]01'!B52</f>
        <v>270</v>
      </c>
      <c r="C50" s="16">
        <f>'[1]01'!C52</f>
        <v>0</v>
      </c>
      <c r="D50" s="16">
        <f>'[1]01'!D52</f>
        <v>20</v>
      </c>
      <c r="E50" s="16">
        <f>'[1]01'!E52</f>
        <v>0</v>
      </c>
      <c r="F50" s="15">
        <f t="shared" si="6"/>
        <v>290</v>
      </c>
      <c r="G50" s="15">
        <f>'[1]01'!H52</f>
        <v>156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156</v>
      </c>
      <c r="L50" s="18">
        <f>frq!C50</f>
        <v>1</v>
      </c>
      <c r="M50" s="16">
        <f t="shared" si="7"/>
        <v>156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156</v>
      </c>
    </row>
    <row r="51" spans="1:17">
      <c r="A51" s="8" t="s">
        <v>93</v>
      </c>
      <c r="B51" s="15">
        <f>'[1]01'!B53</f>
        <v>270</v>
      </c>
      <c r="C51" s="16">
        <f>'[1]01'!C53</f>
        <v>0</v>
      </c>
      <c r="D51" s="16">
        <f>'[1]01'!D53</f>
        <v>20</v>
      </c>
      <c r="E51" s="16">
        <f>'[1]01'!E53</f>
        <v>0</v>
      </c>
      <c r="F51" s="15">
        <f t="shared" si="6"/>
        <v>290</v>
      </c>
      <c r="G51" s="15">
        <f>'[1]01'!H53</f>
        <v>156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156</v>
      </c>
      <c r="L51" s="18">
        <f>frq!C51</f>
        <v>1</v>
      </c>
      <c r="M51" s="16">
        <f t="shared" si="7"/>
        <v>156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156</v>
      </c>
    </row>
    <row r="52" spans="1:17">
      <c r="A52" s="8" t="s">
        <v>94</v>
      </c>
      <c r="B52" s="15">
        <f>'[1]01'!B54</f>
        <v>270</v>
      </c>
      <c r="C52" s="16">
        <f>'[1]01'!C54</f>
        <v>0</v>
      </c>
      <c r="D52" s="16">
        <f>'[1]01'!D54</f>
        <v>20</v>
      </c>
      <c r="E52" s="16">
        <f>'[1]01'!E54</f>
        <v>0</v>
      </c>
      <c r="F52" s="15">
        <f t="shared" si="6"/>
        <v>290</v>
      </c>
      <c r="G52" s="15">
        <f>'[1]01'!H54</f>
        <v>156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156</v>
      </c>
      <c r="L52" s="18">
        <f>frq!C52</f>
        <v>1</v>
      </c>
      <c r="M52" s="16">
        <f t="shared" si="7"/>
        <v>156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156</v>
      </c>
    </row>
    <row r="53" spans="1:17">
      <c r="A53" s="8" t="s">
        <v>95</v>
      </c>
      <c r="B53" s="15">
        <f>'[1]01'!B55</f>
        <v>270</v>
      </c>
      <c r="C53" s="16">
        <f>'[1]01'!C55</f>
        <v>0</v>
      </c>
      <c r="D53" s="16">
        <f>'[1]01'!D55</f>
        <v>20</v>
      </c>
      <c r="E53" s="16">
        <f>'[1]01'!E55</f>
        <v>0</v>
      </c>
      <c r="F53" s="15">
        <f t="shared" si="6"/>
        <v>290</v>
      </c>
      <c r="G53" s="15">
        <f>'[1]01'!H55</f>
        <v>156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156</v>
      </c>
      <c r="L53" s="18">
        <f>frq!C53</f>
        <v>1</v>
      </c>
      <c r="M53" s="16">
        <f t="shared" si="7"/>
        <v>156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156</v>
      </c>
    </row>
    <row r="54" spans="1:17">
      <c r="A54" s="8" t="s">
        <v>96</v>
      </c>
      <c r="B54" s="15">
        <f>'[1]01'!B56</f>
        <v>270</v>
      </c>
      <c r="C54" s="16">
        <f>'[1]01'!C56</f>
        <v>0</v>
      </c>
      <c r="D54" s="16">
        <f>'[1]01'!D56</f>
        <v>20</v>
      </c>
      <c r="E54" s="16">
        <f>'[1]01'!E56</f>
        <v>0</v>
      </c>
      <c r="F54" s="15">
        <f t="shared" si="6"/>
        <v>290</v>
      </c>
      <c r="G54" s="15">
        <f>'[1]01'!H56</f>
        <v>156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156</v>
      </c>
      <c r="L54" s="18">
        <f>frq!C54</f>
        <v>1</v>
      </c>
      <c r="M54" s="16">
        <f t="shared" si="7"/>
        <v>156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156</v>
      </c>
    </row>
    <row r="55" spans="1:17">
      <c r="A55" s="8" t="s">
        <v>97</v>
      </c>
      <c r="B55" s="15">
        <f>'[1]01'!B57</f>
        <v>270</v>
      </c>
      <c r="C55" s="16">
        <f>'[1]01'!C57</f>
        <v>0</v>
      </c>
      <c r="D55" s="16">
        <f>'[1]01'!D57</f>
        <v>20</v>
      </c>
      <c r="E55" s="16">
        <f>'[1]01'!E57</f>
        <v>0</v>
      </c>
      <c r="F55" s="15">
        <f t="shared" si="6"/>
        <v>290</v>
      </c>
      <c r="G55" s="15">
        <f>'[1]01'!H57</f>
        <v>156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156</v>
      </c>
      <c r="L55" s="18">
        <f>frq!C55</f>
        <v>1</v>
      </c>
      <c r="M55" s="16">
        <f t="shared" si="7"/>
        <v>156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156</v>
      </c>
    </row>
    <row r="56" spans="1:17">
      <c r="A56" s="8" t="s">
        <v>98</v>
      </c>
      <c r="B56" s="15">
        <f>'[1]01'!B58</f>
        <v>270</v>
      </c>
      <c r="C56" s="16">
        <f>'[1]01'!C58</f>
        <v>0</v>
      </c>
      <c r="D56" s="16">
        <f>'[1]01'!D58</f>
        <v>20</v>
      </c>
      <c r="E56" s="16">
        <f>'[1]01'!E58</f>
        <v>0</v>
      </c>
      <c r="F56" s="15">
        <f t="shared" si="6"/>
        <v>290</v>
      </c>
      <c r="G56" s="15">
        <f>'[1]01'!H58</f>
        <v>156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156</v>
      </c>
      <c r="L56" s="18">
        <f>frq!C56</f>
        <v>1</v>
      </c>
      <c r="M56" s="16">
        <f t="shared" si="7"/>
        <v>156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156</v>
      </c>
    </row>
    <row r="57" spans="1:17">
      <c r="A57" s="8" t="s">
        <v>99</v>
      </c>
      <c r="B57" s="15">
        <f>'[1]01'!B59</f>
        <v>270</v>
      </c>
      <c r="C57" s="16">
        <f>'[1]01'!C59</f>
        <v>0</v>
      </c>
      <c r="D57" s="16">
        <f>'[1]01'!D59</f>
        <v>20</v>
      </c>
      <c r="E57" s="16">
        <f>'[1]01'!E59</f>
        <v>0</v>
      </c>
      <c r="F57" s="15">
        <f t="shared" si="6"/>
        <v>290</v>
      </c>
      <c r="G57" s="15">
        <f>'[1]01'!H59</f>
        <v>156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156</v>
      </c>
      <c r="L57" s="18">
        <f>frq!C57</f>
        <v>1</v>
      </c>
      <c r="M57" s="16">
        <f t="shared" si="7"/>
        <v>156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156</v>
      </c>
    </row>
    <row r="58" spans="1:17">
      <c r="A58" s="8" t="s">
        <v>100</v>
      </c>
      <c r="B58" s="15">
        <f>'[1]01'!B60</f>
        <v>270</v>
      </c>
      <c r="C58" s="16">
        <f>'[1]01'!C60</f>
        <v>0</v>
      </c>
      <c r="D58" s="16">
        <f>'[1]01'!D60</f>
        <v>20</v>
      </c>
      <c r="E58" s="16">
        <f>'[1]01'!E60</f>
        <v>0</v>
      </c>
      <c r="F58" s="15">
        <f t="shared" si="6"/>
        <v>290</v>
      </c>
      <c r="G58" s="15">
        <f>'[1]01'!H60</f>
        <v>156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156</v>
      </c>
      <c r="L58" s="18">
        <f>frq!C58</f>
        <v>1</v>
      </c>
      <c r="M58" s="16">
        <f t="shared" si="7"/>
        <v>156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156</v>
      </c>
    </row>
    <row r="59" spans="1:17">
      <c r="A59" s="8" t="s">
        <v>101</v>
      </c>
      <c r="B59" s="15">
        <f>'[1]01'!B61</f>
        <v>270</v>
      </c>
      <c r="C59" s="16">
        <f>'[1]01'!C61</f>
        <v>0</v>
      </c>
      <c r="D59" s="16">
        <f>'[1]01'!D61</f>
        <v>20</v>
      </c>
      <c r="E59" s="16">
        <f>'[1]01'!E61</f>
        <v>0</v>
      </c>
      <c r="F59" s="15">
        <f t="shared" si="6"/>
        <v>290</v>
      </c>
      <c r="G59" s="15">
        <f>'[1]01'!H61</f>
        <v>156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156</v>
      </c>
      <c r="L59" s="18">
        <f>frq!C59</f>
        <v>1</v>
      </c>
      <c r="M59" s="16">
        <f t="shared" si="7"/>
        <v>156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156</v>
      </c>
    </row>
    <row r="60" spans="1:17">
      <c r="A60" s="8" t="s">
        <v>102</v>
      </c>
      <c r="B60" s="15">
        <f>'[1]01'!B62</f>
        <v>270</v>
      </c>
      <c r="C60" s="16">
        <f>'[1]01'!C62</f>
        <v>0</v>
      </c>
      <c r="D60" s="16">
        <f>'[1]01'!D62</f>
        <v>20</v>
      </c>
      <c r="E60" s="16">
        <f>'[1]01'!E62</f>
        <v>0</v>
      </c>
      <c r="F60" s="15">
        <f t="shared" si="6"/>
        <v>290</v>
      </c>
      <c r="G60" s="15">
        <f>'[1]01'!H62</f>
        <v>156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156</v>
      </c>
      <c r="L60" s="18">
        <f>frq!C60</f>
        <v>1</v>
      </c>
      <c r="M60" s="16">
        <f t="shared" si="7"/>
        <v>156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156</v>
      </c>
    </row>
    <row r="61" spans="1:17">
      <c r="A61" s="8" t="s">
        <v>103</v>
      </c>
      <c r="B61" s="15">
        <f>'[1]01'!B63</f>
        <v>270</v>
      </c>
      <c r="C61" s="16">
        <f>'[1]01'!C63</f>
        <v>0</v>
      </c>
      <c r="D61" s="16">
        <f>'[1]01'!D63</f>
        <v>20</v>
      </c>
      <c r="E61" s="16">
        <f>'[1]01'!E63</f>
        <v>0</v>
      </c>
      <c r="F61" s="15">
        <f t="shared" si="6"/>
        <v>290</v>
      </c>
      <c r="G61" s="15">
        <f>'[1]01'!H63</f>
        <v>156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156</v>
      </c>
      <c r="L61" s="18">
        <f>frq!C61</f>
        <v>1</v>
      </c>
      <c r="M61" s="16">
        <f t="shared" si="7"/>
        <v>156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156</v>
      </c>
    </row>
    <row r="62" spans="1:17">
      <c r="A62" s="8" t="s">
        <v>104</v>
      </c>
      <c r="B62" s="15">
        <f>'[1]01'!B64</f>
        <v>270</v>
      </c>
      <c r="C62" s="16">
        <f>'[1]01'!C64</f>
        <v>0</v>
      </c>
      <c r="D62" s="16">
        <f>'[1]01'!D64</f>
        <v>20</v>
      </c>
      <c r="E62" s="16">
        <f>'[1]01'!E64</f>
        <v>0</v>
      </c>
      <c r="F62" s="15">
        <f t="shared" si="6"/>
        <v>290</v>
      </c>
      <c r="G62" s="15">
        <f>'[1]01'!H64</f>
        <v>156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156</v>
      </c>
      <c r="L62" s="18">
        <f>frq!C62</f>
        <v>1</v>
      </c>
      <c r="M62" s="16">
        <f t="shared" si="7"/>
        <v>156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156</v>
      </c>
    </row>
    <row r="63" spans="1:17">
      <c r="A63" s="8" t="s">
        <v>105</v>
      </c>
      <c r="B63" s="15">
        <f>'[1]01'!B65</f>
        <v>270</v>
      </c>
      <c r="C63" s="16">
        <f>'[1]01'!C65</f>
        <v>0</v>
      </c>
      <c r="D63" s="16">
        <f>'[1]01'!D65</f>
        <v>20</v>
      </c>
      <c r="E63" s="16">
        <f>'[1]01'!E65</f>
        <v>0</v>
      </c>
      <c r="F63" s="15">
        <f t="shared" si="6"/>
        <v>290</v>
      </c>
      <c r="G63" s="15">
        <f>'[1]01'!H65</f>
        <v>156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156</v>
      </c>
      <c r="L63" s="18">
        <f>frq!C63</f>
        <v>1</v>
      </c>
      <c r="M63" s="16">
        <f t="shared" si="7"/>
        <v>156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156</v>
      </c>
    </row>
    <row r="64" spans="1:17">
      <c r="A64" s="8" t="s">
        <v>106</v>
      </c>
      <c r="B64" s="15">
        <f>'[1]01'!B66</f>
        <v>270</v>
      </c>
      <c r="C64" s="16">
        <f>'[1]01'!C66</f>
        <v>0</v>
      </c>
      <c r="D64" s="16">
        <f>'[1]01'!D66</f>
        <v>20</v>
      </c>
      <c r="E64" s="16">
        <f>'[1]01'!E66</f>
        <v>0</v>
      </c>
      <c r="F64" s="15">
        <f t="shared" si="6"/>
        <v>290</v>
      </c>
      <c r="G64" s="15">
        <f>'[1]01'!H66</f>
        <v>156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156</v>
      </c>
      <c r="L64" s="18">
        <f>frq!C64</f>
        <v>1</v>
      </c>
      <c r="M64" s="16">
        <f t="shared" si="7"/>
        <v>156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156</v>
      </c>
    </row>
    <row r="65" spans="1:19">
      <c r="A65" s="8" t="s">
        <v>107</v>
      </c>
      <c r="B65" s="15">
        <f>'[1]01'!B67</f>
        <v>270</v>
      </c>
      <c r="C65" s="16">
        <f>'[1]01'!C67</f>
        <v>0</v>
      </c>
      <c r="D65" s="16">
        <f>'[1]01'!D67</f>
        <v>20</v>
      </c>
      <c r="E65" s="16">
        <f>'[1]01'!E67</f>
        <v>0</v>
      </c>
      <c r="F65" s="15">
        <f t="shared" si="6"/>
        <v>290</v>
      </c>
      <c r="G65" s="15">
        <f>'[1]01'!H67</f>
        <v>156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156</v>
      </c>
      <c r="L65" s="18">
        <f>frq!C65</f>
        <v>1</v>
      </c>
      <c r="M65" s="16">
        <f t="shared" si="7"/>
        <v>156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156</v>
      </c>
    </row>
    <row r="66" spans="1:19">
      <c r="A66" s="8" t="s">
        <v>108</v>
      </c>
      <c r="B66" s="15">
        <f>'[1]01'!B68</f>
        <v>270</v>
      </c>
      <c r="C66" s="16">
        <f>'[1]01'!C68</f>
        <v>0</v>
      </c>
      <c r="D66" s="16">
        <f>'[1]01'!D68</f>
        <v>20</v>
      </c>
      <c r="E66" s="16">
        <f>'[1]01'!E68</f>
        <v>0</v>
      </c>
      <c r="F66" s="15">
        <f t="shared" si="6"/>
        <v>290</v>
      </c>
      <c r="G66" s="15">
        <f>'[1]01'!H68</f>
        <v>156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156</v>
      </c>
      <c r="L66" s="18">
        <f>frq!C66</f>
        <v>1</v>
      </c>
      <c r="M66" s="16">
        <f t="shared" si="7"/>
        <v>156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156</v>
      </c>
    </row>
    <row r="67" spans="1:19">
      <c r="A67" s="8" t="s">
        <v>109</v>
      </c>
      <c r="B67" s="15">
        <f>'[1]01'!B69</f>
        <v>160</v>
      </c>
      <c r="C67" s="16">
        <f>'[1]01'!C69</f>
        <v>95</v>
      </c>
      <c r="D67" s="16">
        <f>'[1]01'!D69</f>
        <v>20</v>
      </c>
      <c r="E67" s="16">
        <f>'[1]01'!E69</f>
        <v>0</v>
      </c>
      <c r="F67" s="15">
        <f t="shared" si="6"/>
        <v>275</v>
      </c>
      <c r="G67" s="15">
        <f>'[1]01'!H69</f>
        <v>0</v>
      </c>
      <c r="H67" s="16">
        <f>'[1]01'!I69</f>
        <v>95</v>
      </c>
      <c r="I67" s="16">
        <f>'[1]01'!J69</f>
        <v>0</v>
      </c>
      <c r="J67" s="16">
        <f>'[1]01'!K69</f>
        <v>0</v>
      </c>
      <c r="K67" s="15">
        <f t="shared" si="4"/>
        <v>95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95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95</v>
      </c>
    </row>
    <row r="68" spans="1:19">
      <c r="A68" s="8" t="s">
        <v>110</v>
      </c>
      <c r="B68" s="15">
        <f>'[1]01'!B70</f>
        <v>160</v>
      </c>
      <c r="C68" s="16">
        <f>'[1]01'!C70</f>
        <v>95</v>
      </c>
      <c r="D68" s="16">
        <f>'[1]01'!D70</f>
        <v>20</v>
      </c>
      <c r="E68" s="16">
        <f>'[1]01'!E70</f>
        <v>0</v>
      </c>
      <c r="F68" s="15">
        <f t="shared" si="6"/>
        <v>275</v>
      </c>
      <c r="G68" s="15">
        <f>'[1]01'!H70</f>
        <v>0</v>
      </c>
      <c r="H68" s="16">
        <f>'[1]01'!I70</f>
        <v>95</v>
      </c>
      <c r="I68" s="16">
        <f>'[1]01'!J70</f>
        <v>0</v>
      </c>
      <c r="J68" s="16">
        <f>'[1]01'!K70</f>
        <v>0</v>
      </c>
      <c r="K68" s="15">
        <f t="shared" ref="K68:K98" si="15">SUM(G68:J68)</f>
        <v>95</v>
      </c>
      <c r="L68" s="18">
        <f>frq!C68</f>
        <v>1</v>
      </c>
      <c r="M68" s="16">
        <f t="shared" si="11"/>
        <v>0</v>
      </c>
      <c r="N68" s="16">
        <f t="shared" si="12"/>
        <v>95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95</v>
      </c>
    </row>
    <row r="69" spans="1:19">
      <c r="A69" s="8" t="s">
        <v>111</v>
      </c>
      <c r="B69" s="15">
        <f>'[1]01'!B71</f>
        <v>160</v>
      </c>
      <c r="C69" s="16">
        <f>'[1]01'!C71</f>
        <v>95</v>
      </c>
      <c r="D69" s="16">
        <f>'[1]01'!D71</f>
        <v>20</v>
      </c>
      <c r="E69" s="16">
        <f>'[1]01'!E71</f>
        <v>0</v>
      </c>
      <c r="F69" s="15">
        <f t="shared" ref="F69:F98" si="17">SUM(B69:E69)</f>
        <v>275</v>
      </c>
      <c r="G69" s="15">
        <f>'[1]01'!H71</f>
        <v>0</v>
      </c>
      <c r="H69" s="16">
        <f>'[1]01'!I71</f>
        <v>95</v>
      </c>
      <c r="I69" s="16">
        <f>'[1]01'!J71</f>
        <v>0</v>
      </c>
      <c r="J69" s="16">
        <f>'[1]01'!K71</f>
        <v>0</v>
      </c>
      <c r="K69" s="15">
        <f t="shared" si="15"/>
        <v>95</v>
      </c>
      <c r="L69" s="18">
        <f>frq!C69</f>
        <v>1</v>
      </c>
      <c r="M69" s="16">
        <f t="shared" si="11"/>
        <v>0</v>
      </c>
      <c r="N69" s="16">
        <f t="shared" si="12"/>
        <v>95</v>
      </c>
      <c r="O69" s="16">
        <f t="shared" si="13"/>
        <v>0</v>
      </c>
      <c r="P69" s="16">
        <f t="shared" si="14"/>
        <v>0</v>
      </c>
      <c r="Q69" s="17">
        <f t="shared" si="16"/>
        <v>95</v>
      </c>
      <c r="S69">
        <f>96*4</f>
        <v>384</v>
      </c>
    </row>
    <row r="70" spans="1:19">
      <c r="A70" s="8" t="s">
        <v>112</v>
      </c>
      <c r="B70" s="15">
        <f>'[1]01'!B72</f>
        <v>160</v>
      </c>
      <c r="C70" s="16">
        <f>'[1]01'!C72</f>
        <v>95</v>
      </c>
      <c r="D70" s="16">
        <f>'[1]01'!D72</f>
        <v>20</v>
      </c>
      <c r="E70" s="16">
        <f>'[1]01'!E72</f>
        <v>0</v>
      </c>
      <c r="F70" s="15">
        <f t="shared" si="17"/>
        <v>275</v>
      </c>
      <c r="G70" s="15">
        <f>'[1]01'!H72</f>
        <v>0</v>
      </c>
      <c r="H70" s="16">
        <f>'[1]01'!I72</f>
        <v>95</v>
      </c>
      <c r="I70" s="16">
        <f>'[1]01'!J72</f>
        <v>0</v>
      </c>
      <c r="J70" s="16">
        <f>'[1]01'!K72</f>
        <v>0</v>
      </c>
      <c r="K70" s="15">
        <f t="shared" si="15"/>
        <v>95</v>
      </c>
      <c r="L70" s="18">
        <f>frq!C70</f>
        <v>1</v>
      </c>
      <c r="M70" s="16">
        <f t="shared" si="11"/>
        <v>0</v>
      </c>
      <c r="N70" s="16">
        <f t="shared" si="12"/>
        <v>95</v>
      </c>
      <c r="O70" s="16">
        <f t="shared" si="13"/>
        <v>0</v>
      </c>
      <c r="P70" s="16">
        <f t="shared" si="14"/>
        <v>0</v>
      </c>
      <c r="Q70" s="17">
        <f t="shared" si="16"/>
        <v>95</v>
      </c>
    </row>
    <row r="71" spans="1:19">
      <c r="A71" s="8" t="s">
        <v>113</v>
      </c>
      <c r="B71" s="15">
        <f>'[1]01'!B73</f>
        <v>160</v>
      </c>
      <c r="C71" s="16">
        <f>'[1]01'!C73</f>
        <v>95</v>
      </c>
      <c r="D71" s="16">
        <f>'[1]01'!D73</f>
        <v>20</v>
      </c>
      <c r="E71" s="16">
        <f>'[1]01'!E73</f>
        <v>0</v>
      </c>
      <c r="F71" s="15">
        <f t="shared" si="17"/>
        <v>275</v>
      </c>
      <c r="G71" s="15">
        <f>'[1]01'!H73</f>
        <v>0</v>
      </c>
      <c r="H71" s="16">
        <f>'[1]01'!I73</f>
        <v>95</v>
      </c>
      <c r="I71" s="16">
        <f>'[1]01'!J73</f>
        <v>0</v>
      </c>
      <c r="J71" s="16">
        <f>'[1]01'!K73</f>
        <v>0</v>
      </c>
      <c r="K71" s="15">
        <f t="shared" si="15"/>
        <v>95</v>
      </c>
      <c r="L71" s="18">
        <f>frq!C71</f>
        <v>1</v>
      </c>
      <c r="M71" s="16">
        <f t="shared" si="11"/>
        <v>0</v>
      </c>
      <c r="N71" s="16">
        <f t="shared" si="12"/>
        <v>95</v>
      </c>
      <c r="O71" s="16">
        <f t="shared" si="13"/>
        <v>0</v>
      </c>
      <c r="P71" s="16">
        <f t="shared" si="14"/>
        <v>0</v>
      </c>
      <c r="Q71" s="17">
        <f t="shared" si="16"/>
        <v>95</v>
      </c>
    </row>
    <row r="72" spans="1:19">
      <c r="A72" s="8" t="s">
        <v>114</v>
      </c>
      <c r="B72" s="15">
        <f>'[1]01'!B74</f>
        <v>160</v>
      </c>
      <c r="C72" s="16">
        <f>'[1]01'!C74</f>
        <v>95</v>
      </c>
      <c r="D72" s="16">
        <f>'[1]01'!D74</f>
        <v>20</v>
      </c>
      <c r="E72" s="16">
        <f>'[1]01'!E74</f>
        <v>0</v>
      </c>
      <c r="F72" s="15">
        <f t="shared" si="17"/>
        <v>275</v>
      </c>
      <c r="G72" s="15">
        <f>'[1]01'!H74</f>
        <v>0</v>
      </c>
      <c r="H72" s="16">
        <f>'[1]01'!I74</f>
        <v>95</v>
      </c>
      <c r="I72" s="16">
        <f>'[1]01'!J74</f>
        <v>0</v>
      </c>
      <c r="J72" s="16">
        <f>'[1]01'!K74</f>
        <v>0</v>
      </c>
      <c r="K72" s="15">
        <f t="shared" si="15"/>
        <v>95</v>
      </c>
      <c r="L72" s="18">
        <f>frq!C72</f>
        <v>1</v>
      </c>
      <c r="M72" s="16">
        <f t="shared" si="11"/>
        <v>0</v>
      </c>
      <c r="N72" s="16">
        <f t="shared" si="12"/>
        <v>95</v>
      </c>
      <c r="O72" s="16">
        <f t="shared" si="13"/>
        <v>0</v>
      </c>
      <c r="P72" s="16">
        <f t="shared" si="14"/>
        <v>0</v>
      </c>
      <c r="Q72" s="17">
        <f t="shared" si="16"/>
        <v>95</v>
      </c>
    </row>
    <row r="73" spans="1:19">
      <c r="A73" s="8" t="s">
        <v>115</v>
      </c>
      <c r="B73" s="15">
        <f>'[1]01'!B75</f>
        <v>160</v>
      </c>
      <c r="C73" s="16">
        <f>'[1]01'!C75</f>
        <v>95</v>
      </c>
      <c r="D73" s="16">
        <f>'[1]01'!D75</f>
        <v>20</v>
      </c>
      <c r="E73" s="16">
        <f>'[1]01'!E75</f>
        <v>0</v>
      </c>
      <c r="F73" s="15">
        <f t="shared" si="17"/>
        <v>275</v>
      </c>
      <c r="G73" s="15">
        <f>'[1]01'!H75</f>
        <v>0</v>
      </c>
      <c r="H73" s="16">
        <f>'[1]01'!I75</f>
        <v>95</v>
      </c>
      <c r="I73" s="16">
        <f>'[1]01'!J75</f>
        <v>0</v>
      </c>
      <c r="J73" s="16">
        <f>'[1]01'!K75</f>
        <v>0</v>
      </c>
      <c r="K73" s="15">
        <f t="shared" si="15"/>
        <v>95</v>
      </c>
      <c r="L73" s="18">
        <f>frq!C73</f>
        <v>1</v>
      </c>
      <c r="M73" s="16">
        <f t="shared" si="11"/>
        <v>0</v>
      </c>
      <c r="N73" s="16">
        <f t="shared" si="12"/>
        <v>95</v>
      </c>
      <c r="O73" s="16">
        <f t="shared" si="13"/>
        <v>0</v>
      </c>
      <c r="P73" s="16">
        <f t="shared" si="14"/>
        <v>0</v>
      </c>
      <c r="Q73" s="17">
        <f t="shared" si="16"/>
        <v>95</v>
      </c>
    </row>
    <row r="74" spans="1:19">
      <c r="A74" s="8" t="s">
        <v>116</v>
      </c>
      <c r="B74" s="15">
        <f>'[1]01'!B76</f>
        <v>270</v>
      </c>
      <c r="C74" s="16">
        <f>'[1]01'!C76</f>
        <v>0</v>
      </c>
      <c r="D74" s="16">
        <f>'[1]01'!D76</f>
        <v>20</v>
      </c>
      <c r="E74" s="16">
        <f>'[1]01'!E76</f>
        <v>0</v>
      </c>
      <c r="F74" s="15">
        <f t="shared" si="17"/>
        <v>290</v>
      </c>
      <c r="G74" s="15">
        <f>'[1]01'!H76</f>
        <v>156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156</v>
      </c>
      <c r="L74" s="18">
        <f>frq!C74</f>
        <v>1</v>
      </c>
      <c r="M74" s="16">
        <f t="shared" si="11"/>
        <v>156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156</v>
      </c>
    </row>
    <row r="75" spans="1:19">
      <c r="A75" s="8" t="s">
        <v>117</v>
      </c>
      <c r="B75" s="15">
        <f>'[1]01'!B77</f>
        <v>270</v>
      </c>
      <c r="C75" s="16">
        <f>'[1]01'!C77</f>
        <v>0</v>
      </c>
      <c r="D75" s="16">
        <f>'[1]01'!D77</f>
        <v>20</v>
      </c>
      <c r="E75" s="16">
        <f>'[1]01'!E77</f>
        <v>0</v>
      </c>
      <c r="F75" s="15">
        <f t="shared" si="17"/>
        <v>290</v>
      </c>
      <c r="G75" s="15">
        <f>'[1]01'!H77</f>
        <v>156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156</v>
      </c>
      <c r="L75" s="18">
        <f>frq!C75</f>
        <v>1</v>
      </c>
      <c r="M75" s="16">
        <f t="shared" si="11"/>
        <v>156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156</v>
      </c>
    </row>
    <row r="76" spans="1:19">
      <c r="A76" s="8" t="s">
        <v>118</v>
      </c>
      <c r="B76" s="15">
        <f>'[1]01'!B78</f>
        <v>270</v>
      </c>
      <c r="C76" s="16">
        <f>'[1]01'!C78</f>
        <v>0</v>
      </c>
      <c r="D76" s="16">
        <f>'[1]01'!D78</f>
        <v>20</v>
      </c>
      <c r="E76" s="16">
        <f>'[1]01'!E78</f>
        <v>0</v>
      </c>
      <c r="F76" s="15">
        <f t="shared" si="17"/>
        <v>290</v>
      </c>
      <c r="G76" s="15">
        <f>'[1]01'!H78</f>
        <v>156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156</v>
      </c>
      <c r="L76" s="18">
        <f>frq!C76</f>
        <v>1</v>
      </c>
      <c r="M76" s="16">
        <f t="shared" si="11"/>
        <v>156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156</v>
      </c>
    </row>
    <row r="77" spans="1:19">
      <c r="A77" s="8" t="s">
        <v>119</v>
      </c>
      <c r="B77" s="15">
        <f>'[1]01'!B79</f>
        <v>270</v>
      </c>
      <c r="C77" s="16">
        <f>'[1]01'!C79</f>
        <v>0</v>
      </c>
      <c r="D77" s="16">
        <f>'[1]01'!D79</f>
        <v>20</v>
      </c>
      <c r="E77" s="16">
        <f>'[1]01'!E79</f>
        <v>0</v>
      </c>
      <c r="F77" s="15">
        <f t="shared" si="17"/>
        <v>290</v>
      </c>
      <c r="G77" s="15">
        <f>'[1]01'!H79</f>
        <v>156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156</v>
      </c>
      <c r="L77" s="18">
        <f>frq!C77</f>
        <v>1</v>
      </c>
      <c r="M77" s="16">
        <f t="shared" si="11"/>
        <v>156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156</v>
      </c>
    </row>
    <row r="78" spans="1:19">
      <c r="A78" s="8" t="s">
        <v>120</v>
      </c>
      <c r="B78" s="15">
        <f>'[1]01'!B80</f>
        <v>270</v>
      </c>
      <c r="C78" s="16">
        <f>'[1]01'!C80</f>
        <v>0</v>
      </c>
      <c r="D78" s="16">
        <f>'[1]01'!D80</f>
        <v>20</v>
      </c>
      <c r="E78" s="16">
        <f>'[1]01'!E80</f>
        <v>0</v>
      </c>
      <c r="F78" s="15">
        <f t="shared" si="17"/>
        <v>290</v>
      </c>
      <c r="G78" s="15">
        <f>'[1]01'!H80</f>
        <v>156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156</v>
      </c>
      <c r="L78" s="18">
        <f>frq!C78</f>
        <v>1</v>
      </c>
      <c r="M78" s="16">
        <f t="shared" si="11"/>
        <v>156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156</v>
      </c>
    </row>
    <row r="79" spans="1:19">
      <c r="A79" s="8" t="s">
        <v>121</v>
      </c>
      <c r="B79" s="15">
        <f>'[1]01'!B81</f>
        <v>0</v>
      </c>
      <c r="C79" s="16">
        <f>'[1]01'!C81</f>
        <v>200</v>
      </c>
      <c r="D79" s="16">
        <f>'[1]01'!D81</f>
        <v>0</v>
      </c>
      <c r="E79" s="16">
        <f>'[1]01'!E81</f>
        <v>0</v>
      </c>
      <c r="F79" s="15">
        <f t="shared" si="17"/>
        <v>200</v>
      </c>
      <c r="G79" s="15">
        <f>'[1]01'!H81</f>
        <v>0</v>
      </c>
      <c r="H79" s="16">
        <f>'[1]01'!I81</f>
        <v>98</v>
      </c>
      <c r="I79" s="16">
        <f>'[1]01'!J81</f>
        <v>0</v>
      </c>
      <c r="J79" s="16">
        <f>'[1]01'!K81</f>
        <v>0</v>
      </c>
      <c r="K79" s="15">
        <f t="shared" si="15"/>
        <v>98</v>
      </c>
      <c r="L79" s="18">
        <f>frq!C79</f>
        <v>1</v>
      </c>
      <c r="M79" s="16">
        <f t="shared" si="11"/>
        <v>0</v>
      </c>
      <c r="N79" s="16">
        <f t="shared" si="12"/>
        <v>98</v>
      </c>
      <c r="O79" s="16">
        <f t="shared" si="13"/>
        <v>0</v>
      </c>
      <c r="P79" s="16">
        <f t="shared" si="14"/>
        <v>0</v>
      </c>
      <c r="Q79" s="17">
        <f t="shared" si="16"/>
        <v>98</v>
      </c>
    </row>
    <row r="80" spans="1:19">
      <c r="A80" s="8" t="s">
        <v>122</v>
      </c>
      <c r="B80" s="15">
        <f>'[1]01'!B82</f>
        <v>0</v>
      </c>
      <c r="C80" s="16">
        <f>'[1]01'!C82</f>
        <v>200</v>
      </c>
      <c r="D80" s="16">
        <f>'[1]01'!D82</f>
        <v>0</v>
      </c>
      <c r="E80" s="16">
        <f>'[1]01'!E82</f>
        <v>0</v>
      </c>
      <c r="F80" s="15">
        <f t="shared" si="17"/>
        <v>200</v>
      </c>
      <c r="G80" s="15">
        <f>'[1]01'!H82</f>
        <v>0</v>
      </c>
      <c r="H80" s="16">
        <f>'[1]01'!I82</f>
        <v>98</v>
      </c>
      <c r="I80" s="16">
        <f>'[1]01'!J82</f>
        <v>0</v>
      </c>
      <c r="J80" s="16">
        <f>'[1]01'!K82</f>
        <v>0</v>
      </c>
      <c r="K80" s="15">
        <f t="shared" si="15"/>
        <v>98</v>
      </c>
      <c r="L80" s="18">
        <f>frq!C80</f>
        <v>1</v>
      </c>
      <c r="M80" s="16">
        <f t="shared" si="11"/>
        <v>0</v>
      </c>
      <c r="N80" s="16">
        <f t="shared" si="12"/>
        <v>98</v>
      </c>
      <c r="O80" s="16">
        <f t="shared" si="13"/>
        <v>0</v>
      </c>
      <c r="P80" s="16">
        <f t="shared" si="14"/>
        <v>0</v>
      </c>
      <c r="Q80" s="17">
        <f t="shared" si="16"/>
        <v>98</v>
      </c>
    </row>
    <row r="81" spans="1:17">
      <c r="A81" s="8" t="s">
        <v>123</v>
      </c>
      <c r="B81" s="15">
        <f>'[1]01'!B83</f>
        <v>0</v>
      </c>
      <c r="C81" s="16">
        <f>'[1]01'!C83</f>
        <v>200</v>
      </c>
      <c r="D81" s="16">
        <f>'[1]01'!D83</f>
        <v>0</v>
      </c>
      <c r="E81" s="16">
        <f>'[1]01'!E83</f>
        <v>0</v>
      </c>
      <c r="F81" s="15">
        <f t="shared" si="17"/>
        <v>200</v>
      </c>
      <c r="G81" s="15">
        <f>'[1]01'!H83</f>
        <v>0</v>
      </c>
      <c r="H81" s="16">
        <f>'[1]01'!I83</f>
        <v>98</v>
      </c>
      <c r="I81" s="16">
        <f>'[1]01'!J83</f>
        <v>0</v>
      </c>
      <c r="J81" s="16">
        <f>'[1]01'!K83</f>
        <v>0</v>
      </c>
      <c r="K81" s="15">
        <f t="shared" si="15"/>
        <v>98</v>
      </c>
      <c r="L81" s="18">
        <f>frq!C81</f>
        <v>1</v>
      </c>
      <c r="M81" s="16">
        <f t="shared" si="11"/>
        <v>0</v>
      </c>
      <c r="N81" s="16">
        <f t="shared" si="12"/>
        <v>98</v>
      </c>
      <c r="O81" s="16">
        <f t="shared" si="13"/>
        <v>0</v>
      </c>
      <c r="P81" s="16">
        <f t="shared" si="14"/>
        <v>0</v>
      </c>
      <c r="Q81" s="17">
        <f t="shared" si="16"/>
        <v>98</v>
      </c>
    </row>
    <row r="82" spans="1:17">
      <c r="A82" s="8" t="s">
        <v>124</v>
      </c>
      <c r="B82" s="15">
        <f>'[1]01'!B84</f>
        <v>0</v>
      </c>
      <c r="C82" s="16">
        <f>'[1]01'!C84</f>
        <v>200</v>
      </c>
      <c r="D82" s="16">
        <f>'[1]01'!D84</f>
        <v>0</v>
      </c>
      <c r="E82" s="16">
        <f>'[1]01'!E84</f>
        <v>0</v>
      </c>
      <c r="F82" s="15">
        <f t="shared" si="17"/>
        <v>200</v>
      </c>
      <c r="G82" s="15">
        <f>'[1]01'!H84</f>
        <v>0</v>
      </c>
      <c r="H82" s="16">
        <f>'[1]01'!I84</f>
        <v>98</v>
      </c>
      <c r="I82" s="16">
        <f>'[1]01'!J84</f>
        <v>0</v>
      </c>
      <c r="J82" s="16">
        <f>'[1]01'!K84</f>
        <v>0</v>
      </c>
      <c r="K82" s="15">
        <f t="shared" si="15"/>
        <v>98</v>
      </c>
      <c r="L82" s="18">
        <f>frq!C82</f>
        <v>1</v>
      </c>
      <c r="M82" s="16">
        <f t="shared" si="11"/>
        <v>0</v>
      </c>
      <c r="N82" s="16">
        <f t="shared" si="12"/>
        <v>98</v>
      </c>
      <c r="O82" s="16">
        <f t="shared" si="13"/>
        <v>0</v>
      </c>
      <c r="P82" s="16">
        <f t="shared" si="14"/>
        <v>0</v>
      </c>
      <c r="Q82" s="17">
        <f t="shared" si="16"/>
        <v>98</v>
      </c>
    </row>
    <row r="83" spans="1:17">
      <c r="A83" s="8" t="s">
        <v>125</v>
      </c>
      <c r="B83" s="15">
        <f>'[1]01'!B85</f>
        <v>0</v>
      </c>
      <c r="C83" s="16">
        <f>'[1]01'!C85</f>
        <v>200</v>
      </c>
      <c r="D83" s="16">
        <f>'[1]01'!D85</f>
        <v>0</v>
      </c>
      <c r="E83" s="16">
        <f>'[1]01'!E85</f>
        <v>0</v>
      </c>
      <c r="F83" s="15">
        <f t="shared" si="17"/>
        <v>200</v>
      </c>
      <c r="G83" s="15">
        <f>'[1]01'!H85</f>
        <v>0</v>
      </c>
      <c r="H83" s="16">
        <f>'[1]01'!I85</f>
        <v>98</v>
      </c>
      <c r="I83" s="16">
        <f>'[1]01'!J85</f>
        <v>0</v>
      </c>
      <c r="J83" s="16">
        <f>'[1]01'!K85</f>
        <v>0</v>
      </c>
      <c r="K83" s="15">
        <f t="shared" si="15"/>
        <v>98</v>
      </c>
      <c r="L83" s="18">
        <f>frq!C83</f>
        <v>1</v>
      </c>
      <c r="M83" s="16">
        <f t="shared" si="11"/>
        <v>0</v>
      </c>
      <c r="N83" s="16">
        <f t="shared" si="12"/>
        <v>98</v>
      </c>
      <c r="O83" s="16">
        <f t="shared" si="13"/>
        <v>0</v>
      </c>
      <c r="P83" s="16">
        <f t="shared" si="14"/>
        <v>0</v>
      </c>
      <c r="Q83" s="17">
        <f t="shared" si="16"/>
        <v>98</v>
      </c>
    </row>
    <row r="84" spans="1:17">
      <c r="A84" s="8" t="s">
        <v>126</v>
      </c>
      <c r="B84" s="15">
        <f>'[1]01'!B86</f>
        <v>0</v>
      </c>
      <c r="C84" s="16">
        <f>'[1]01'!C86</f>
        <v>200</v>
      </c>
      <c r="D84" s="16">
        <f>'[1]01'!D86</f>
        <v>0</v>
      </c>
      <c r="E84" s="16">
        <f>'[1]01'!E86</f>
        <v>0</v>
      </c>
      <c r="F84" s="15">
        <f t="shared" si="17"/>
        <v>200</v>
      </c>
      <c r="G84" s="15">
        <f>'[1]01'!H86</f>
        <v>0</v>
      </c>
      <c r="H84" s="16">
        <f>'[1]01'!I86</f>
        <v>98</v>
      </c>
      <c r="I84" s="16">
        <f>'[1]01'!J86</f>
        <v>0</v>
      </c>
      <c r="J84" s="16">
        <f>'[1]01'!K86</f>
        <v>0</v>
      </c>
      <c r="K84" s="15">
        <f t="shared" si="15"/>
        <v>98</v>
      </c>
      <c r="L84" s="18">
        <f>frq!C84</f>
        <v>1</v>
      </c>
      <c r="M84" s="16">
        <f t="shared" si="11"/>
        <v>0</v>
      </c>
      <c r="N84" s="16">
        <f t="shared" si="12"/>
        <v>98</v>
      </c>
      <c r="O84" s="16">
        <f t="shared" si="13"/>
        <v>0</v>
      </c>
      <c r="P84" s="16">
        <f t="shared" si="14"/>
        <v>0</v>
      </c>
      <c r="Q84" s="17">
        <f t="shared" si="16"/>
        <v>98</v>
      </c>
    </row>
    <row r="85" spans="1:17">
      <c r="A85" s="8" t="s">
        <v>127</v>
      </c>
      <c r="B85" s="15">
        <f>'[1]01'!B87</f>
        <v>0</v>
      </c>
      <c r="C85" s="16">
        <f>'[1]01'!C87</f>
        <v>200</v>
      </c>
      <c r="D85" s="16">
        <f>'[1]01'!D87</f>
        <v>0</v>
      </c>
      <c r="E85" s="16">
        <f>'[1]01'!E87</f>
        <v>0</v>
      </c>
      <c r="F85" s="15">
        <f t="shared" si="17"/>
        <v>200</v>
      </c>
      <c r="G85" s="15">
        <f>'[1]01'!H87</f>
        <v>0</v>
      </c>
      <c r="H85" s="16">
        <f>'[1]01'!I87</f>
        <v>98</v>
      </c>
      <c r="I85" s="16">
        <f>'[1]01'!J87</f>
        <v>0</v>
      </c>
      <c r="J85" s="16">
        <f>'[1]01'!K87</f>
        <v>0</v>
      </c>
      <c r="K85" s="15">
        <f t="shared" si="15"/>
        <v>98</v>
      </c>
      <c r="L85" s="18">
        <f>frq!C85</f>
        <v>1</v>
      </c>
      <c r="M85" s="16">
        <f t="shared" si="11"/>
        <v>0</v>
      </c>
      <c r="N85" s="16">
        <f t="shared" si="12"/>
        <v>98</v>
      </c>
      <c r="O85" s="16">
        <f t="shared" si="13"/>
        <v>0</v>
      </c>
      <c r="P85" s="16">
        <f t="shared" si="14"/>
        <v>0</v>
      </c>
      <c r="Q85" s="17">
        <f t="shared" si="16"/>
        <v>98</v>
      </c>
    </row>
    <row r="86" spans="1:17">
      <c r="A86" s="8" t="s">
        <v>128</v>
      </c>
      <c r="B86" s="15">
        <f>'[1]01'!B88</f>
        <v>0</v>
      </c>
      <c r="C86" s="16">
        <f>'[1]01'!C88</f>
        <v>200</v>
      </c>
      <c r="D86" s="16">
        <f>'[1]01'!D88</f>
        <v>0</v>
      </c>
      <c r="E86" s="16">
        <f>'[1]01'!E88</f>
        <v>0</v>
      </c>
      <c r="F86" s="15">
        <f t="shared" si="17"/>
        <v>200</v>
      </c>
      <c r="G86" s="15">
        <f>'[1]01'!H88</f>
        <v>0</v>
      </c>
      <c r="H86" s="16">
        <f>'[1]01'!I88</f>
        <v>98</v>
      </c>
      <c r="I86" s="16">
        <f>'[1]01'!J88</f>
        <v>0</v>
      </c>
      <c r="J86" s="16">
        <f>'[1]01'!K88</f>
        <v>0</v>
      </c>
      <c r="K86" s="15">
        <f t="shared" si="15"/>
        <v>98</v>
      </c>
      <c r="L86" s="18">
        <f>frq!C86</f>
        <v>1</v>
      </c>
      <c r="M86" s="16">
        <f t="shared" si="11"/>
        <v>0</v>
      </c>
      <c r="N86" s="16">
        <f t="shared" si="12"/>
        <v>98</v>
      </c>
      <c r="O86" s="16">
        <f t="shared" si="13"/>
        <v>0</v>
      </c>
      <c r="P86" s="16">
        <f t="shared" si="14"/>
        <v>0</v>
      </c>
      <c r="Q86" s="17">
        <f t="shared" si="16"/>
        <v>98</v>
      </c>
    </row>
    <row r="87" spans="1:17">
      <c r="A87" s="8" t="s">
        <v>129</v>
      </c>
      <c r="B87" s="15">
        <f>'[1]01'!B89</f>
        <v>0</v>
      </c>
      <c r="C87" s="16">
        <f>'[1]01'!C89</f>
        <v>200</v>
      </c>
      <c r="D87" s="16">
        <f>'[1]01'!D89</f>
        <v>0</v>
      </c>
      <c r="E87" s="16">
        <f>'[1]01'!E89</f>
        <v>0</v>
      </c>
      <c r="F87" s="15">
        <f t="shared" si="17"/>
        <v>200</v>
      </c>
      <c r="G87" s="15">
        <f>'[1]01'!H89</f>
        <v>0</v>
      </c>
      <c r="H87" s="16">
        <f>'[1]01'!I89</f>
        <v>98</v>
      </c>
      <c r="I87" s="16">
        <f>'[1]01'!J89</f>
        <v>0</v>
      </c>
      <c r="J87" s="16">
        <f>'[1]01'!K89</f>
        <v>0</v>
      </c>
      <c r="K87" s="15">
        <f t="shared" si="15"/>
        <v>98</v>
      </c>
      <c r="L87" s="18">
        <f>frq!C87</f>
        <v>1</v>
      </c>
      <c r="M87" s="16">
        <f t="shared" si="11"/>
        <v>0</v>
      </c>
      <c r="N87" s="16">
        <f t="shared" si="12"/>
        <v>98</v>
      </c>
      <c r="O87" s="16">
        <f t="shared" si="13"/>
        <v>0</v>
      </c>
      <c r="P87" s="16">
        <f t="shared" si="14"/>
        <v>0</v>
      </c>
      <c r="Q87" s="17">
        <f t="shared" si="16"/>
        <v>98</v>
      </c>
    </row>
    <row r="88" spans="1:17">
      <c r="A88" s="8" t="s">
        <v>130</v>
      </c>
      <c r="B88" s="15">
        <f>'[1]01'!B90</f>
        <v>0</v>
      </c>
      <c r="C88" s="16">
        <f>'[1]01'!C90</f>
        <v>200</v>
      </c>
      <c r="D88" s="16">
        <f>'[1]01'!D90</f>
        <v>0</v>
      </c>
      <c r="E88" s="16">
        <f>'[1]01'!E90</f>
        <v>0</v>
      </c>
      <c r="F88" s="15">
        <f t="shared" si="17"/>
        <v>200</v>
      </c>
      <c r="G88" s="15">
        <f>'[1]01'!H90</f>
        <v>0</v>
      </c>
      <c r="H88" s="16">
        <f>'[1]01'!I90</f>
        <v>98</v>
      </c>
      <c r="I88" s="16">
        <f>'[1]01'!J90</f>
        <v>0</v>
      </c>
      <c r="J88" s="16">
        <f>'[1]01'!K90</f>
        <v>0</v>
      </c>
      <c r="K88" s="15">
        <f t="shared" si="15"/>
        <v>98</v>
      </c>
      <c r="L88" s="18">
        <f>frq!C88</f>
        <v>1</v>
      </c>
      <c r="M88" s="16">
        <f t="shared" si="11"/>
        <v>0</v>
      </c>
      <c r="N88" s="16">
        <f t="shared" si="12"/>
        <v>98</v>
      </c>
      <c r="O88" s="16">
        <f t="shared" si="13"/>
        <v>0</v>
      </c>
      <c r="P88" s="16">
        <f t="shared" si="14"/>
        <v>0</v>
      </c>
      <c r="Q88" s="17">
        <f t="shared" si="16"/>
        <v>98</v>
      </c>
    </row>
    <row r="89" spans="1:17">
      <c r="A89" s="8" t="s">
        <v>131</v>
      </c>
      <c r="B89" s="15">
        <f>'[1]01'!B91</f>
        <v>0</v>
      </c>
      <c r="C89" s="16">
        <f>'[1]01'!C91</f>
        <v>200</v>
      </c>
      <c r="D89" s="16">
        <f>'[1]01'!D91</f>
        <v>0</v>
      </c>
      <c r="E89" s="16">
        <f>'[1]01'!E91</f>
        <v>0</v>
      </c>
      <c r="F89" s="15">
        <f t="shared" si="17"/>
        <v>200</v>
      </c>
      <c r="G89" s="15">
        <f>'[1]01'!H91</f>
        <v>0</v>
      </c>
      <c r="H89" s="16">
        <f>'[1]01'!I91</f>
        <v>98</v>
      </c>
      <c r="I89" s="16">
        <f>'[1]01'!J91</f>
        <v>0</v>
      </c>
      <c r="J89" s="16">
        <f>'[1]01'!K91</f>
        <v>0</v>
      </c>
      <c r="K89" s="15">
        <f t="shared" si="15"/>
        <v>98</v>
      </c>
      <c r="L89" s="18">
        <f>frq!C89</f>
        <v>1</v>
      </c>
      <c r="M89" s="16">
        <f t="shared" si="11"/>
        <v>0</v>
      </c>
      <c r="N89" s="16">
        <f t="shared" si="12"/>
        <v>98</v>
      </c>
      <c r="O89" s="16">
        <f t="shared" si="13"/>
        <v>0</v>
      </c>
      <c r="P89" s="16">
        <f t="shared" si="14"/>
        <v>0</v>
      </c>
      <c r="Q89" s="17">
        <f t="shared" si="16"/>
        <v>98</v>
      </c>
    </row>
    <row r="90" spans="1:17">
      <c r="A90" s="8" t="s">
        <v>132</v>
      </c>
      <c r="B90" s="15">
        <f>'[1]01'!B92</f>
        <v>0</v>
      </c>
      <c r="C90" s="16">
        <f>'[1]01'!C92</f>
        <v>200</v>
      </c>
      <c r="D90" s="16">
        <f>'[1]01'!D92</f>
        <v>0</v>
      </c>
      <c r="E90" s="16">
        <f>'[1]01'!E92</f>
        <v>0</v>
      </c>
      <c r="F90" s="15">
        <f t="shared" si="17"/>
        <v>200</v>
      </c>
      <c r="G90" s="15">
        <f>'[1]01'!H92</f>
        <v>0</v>
      </c>
      <c r="H90" s="16">
        <f>'[1]01'!I92</f>
        <v>98</v>
      </c>
      <c r="I90" s="16">
        <f>'[1]01'!J92</f>
        <v>0</v>
      </c>
      <c r="J90" s="16">
        <f>'[1]01'!K92</f>
        <v>0</v>
      </c>
      <c r="K90" s="15">
        <f t="shared" si="15"/>
        <v>98</v>
      </c>
      <c r="L90" s="18">
        <f>frq!C90</f>
        <v>1</v>
      </c>
      <c r="M90" s="16">
        <f t="shared" si="11"/>
        <v>0</v>
      </c>
      <c r="N90" s="16">
        <f t="shared" si="12"/>
        <v>98</v>
      </c>
      <c r="O90" s="16">
        <f t="shared" si="13"/>
        <v>0</v>
      </c>
      <c r="P90" s="16">
        <f t="shared" si="14"/>
        <v>0</v>
      </c>
      <c r="Q90" s="17">
        <f t="shared" si="16"/>
        <v>98</v>
      </c>
    </row>
    <row r="91" spans="1:17">
      <c r="A91" s="8" t="s">
        <v>133</v>
      </c>
      <c r="B91" s="15">
        <f>'[1]01'!B93</f>
        <v>0</v>
      </c>
      <c r="C91" s="16">
        <f>'[1]01'!C93</f>
        <v>200</v>
      </c>
      <c r="D91" s="16">
        <f>'[1]01'!D93</f>
        <v>0</v>
      </c>
      <c r="E91" s="16">
        <f>'[1]01'!E93</f>
        <v>0</v>
      </c>
      <c r="F91" s="15">
        <f t="shared" si="17"/>
        <v>200</v>
      </c>
      <c r="G91" s="15">
        <f>'[1]01'!H93</f>
        <v>0</v>
      </c>
      <c r="H91" s="16">
        <f>'[1]01'!I93</f>
        <v>98</v>
      </c>
      <c r="I91" s="16">
        <f>'[1]01'!J93</f>
        <v>0</v>
      </c>
      <c r="J91" s="16">
        <f>'[1]01'!K93</f>
        <v>0</v>
      </c>
      <c r="K91" s="15">
        <f t="shared" si="15"/>
        <v>98</v>
      </c>
      <c r="L91" s="18">
        <f>frq!C91</f>
        <v>1</v>
      </c>
      <c r="M91" s="16">
        <f t="shared" si="11"/>
        <v>0</v>
      </c>
      <c r="N91" s="16">
        <f t="shared" si="12"/>
        <v>98</v>
      </c>
      <c r="O91" s="16">
        <f t="shared" si="13"/>
        <v>0</v>
      </c>
      <c r="P91" s="16">
        <f t="shared" si="14"/>
        <v>0</v>
      </c>
      <c r="Q91" s="17">
        <f t="shared" si="16"/>
        <v>98</v>
      </c>
    </row>
    <row r="92" spans="1:17">
      <c r="A92" s="8" t="s">
        <v>134</v>
      </c>
      <c r="B92" s="15">
        <f>'[1]01'!B94</f>
        <v>0</v>
      </c>
      <c r="C92" s="16">
        <f>'[1]01'!C94</f>
        <v>200</v>
      </c>
      <c r="D92" s="16">
        <f>'[1]01'!D94</f>
        <v>0</v>
      </c>
      <c r="E92" s="16">
        <f>'[1]01'!E94</f>
        <v>0</v>
      </c>
      <c r="F92" s="15">
        <f t="shared" si="17"/>
        <v>200</v>
      </c>
      <c r="G92" s="15">
        <f>'[1]01'!H94</f>
        <v>0</v>
      </c>
      <c r="H92" s="16">
        <f>'[1]01'!I94</f>
        <v>98</v>
      </c>
      <c r="I92" s="16">
        <f>'[1]01'!J94</f>
        <v>0</v>
      </c>
      <c r="J92" s="16">
        <f>'[1]01'!K94</f>
        <v>0</v>
      </c>
      <c r="K92" s="15">
        <f t="shared" si="15"/>
        <v>98</v>
      </c>
      <c r="L92" s="18">
        <f>frq!C92</f>
        <v>1</v>
      </c>
      <c r="M92" s="16">
        <f t="shared" si="11"/>
        <v>0</v>
      </c>
      <c r="N92" s="16">
        <f t="shared" si="12"/>
        <v>98</v>
      </c>
      <c r="O92" s="16">
        <f t="shared" si="13"/>
        <v>0</v>
      </c>
      <c r="P92" s="16">
        <f t="shared" si="14"/>
        <v>0</v>
      </c>
      <c r="Q92" s="17">
        <f t="shared" si="16"/>
        <v>98</v>
      </c>
    </row>
    <row r="93" spans="1:17">
      <c r="A93" s="8" t="s">
        <v>135</v>
      </c>
      <c r="B93" s="15">
        <f>'[1]01'!B95</f>
        <v>0</v>
      </c>
      <c r="C93" s="16">
        <f>'[1]01'!C95</f>
        <v>200</v>
      </c>
      <c r="D93" s="16">
        <f>'[1]01'!D95</f>
        <v>0</v>
      </c>
      <c r="E93" s="16">
        <f>'[1]01'!E95</f>
        <v>0</v>
      </c>
      <c r="F93" s="15">
        <f t="shared" si="17"/>
        <v>200</v>
      </c>
      <c r="G93" s="15">
        <f>'[1]01'!H95</f>
        <v>0</v>
      </c>
      <c r="H93" s="16">
        <f>'[1]01'!I95</f>
        <v>98</v>
      </c>
      <c r="I93" s="16">
        <f>'[1]01'!J95</f>
        <v>0</v>
      </c>
      <c r="J93" s="16">
        <f>'[1]01'!K95</f>
        <v>0</v>
      </c>
      <c r="K93" s="15">
        <f t="shared" si="15"/>
        <v>98</v>
      </c>
      <c r="L93" s="18">
        <f>frq!C93</f>
        <v>1</v>
      </c>
      <c r="M93" s="16">
        <f t="shared" si="11"/>
        <v>0</v>
      </c>
      <c r="N93" s="16">
        <f t="shared" si="12"/>
        <v>98</v>
      </c>
      <c r="O93" s="16">
        <f t="shared" si="13"/>
        <v>0</v>
      </c>
      <c r="P93" s="16">
        <f t="shared" si="14"/>
        <v>0</v>
      </c>
      <c r="Q93" s="17">
        <f t="shared" si="16"/>
        <v>98</v>
      </c>
    </row>
    <row r="94" spans="1:17">
      <c r="A94" s="8" t="s">
        <v>136</v>
      </c>
      <c r="B94" s="15">
        <f>'[1]01'!B96</f>
        <v>270</v>
      </c>
      <c r="C94" s="16">
        <f>'[1]01'!C96</f>
        <v>0</v>
      </c>
      <c r="D94" s="16">
        <f>'[1]01'!D96</f>
        <v>20</v>
      </c>
      <c r="E94" s="16">
        <f>'[1]01'!E96</f>
        <v>0</v>
      </c>
      <c r="F94" s="15">
        <f t="shared" si="17"/>
        <v>290</v>
      </c>
      <c r="G94" s="15">
        <f>'[1]01'!H96</f>
        <v>0</v>
      </c>
      <c r="H94" s="16">
        <f>'[1]01'!I96</f>
        <v>98</v>
      </c>
      <c r="I94" s="16">
        <f>'[1]01'!J96</f>
        <v>0</v>
      </c>
      <c r="J94" s="16">
        <f>'[1]01'!K96</f>
        <v>0</v>
      </c>
      <c r="K94" s="15">
        <f t="shared" si="15"/>
        <v>98</v>
      </c>
      <c r="L94" s="18">
        <f>frq!C94</f>
        <v>1</v>
      </c>
      <c r="M94" s="16">
        <f t="shared" si="11"/>
        <v>0</v>
      </c>
      <c r="N94" s="16">
        <f t="shared" si="12"/>
        <v>98</v>
      </c>
      <c r="O94" s="16">
        <f t="shared" si="13"/>
        <v>0</v>
      </c>
      <c r="P94" s="16">
        <f t="shared" si="14"/>
        <v>0</v>
      </c>
      <c r="Q94" s="17">
        <f t="shared" si="16"/>
        <v>98</v>
      </c>
    </row>
    <row r="95" spans="1:17">
      <c r="A95" s="8" t="s">
        <v>137</v>
      </c>
      <c r="B95" s="15">
        <f>'[1]01'!B97</f>
        <v>270</v>
      </c>
      <c r="C95" s="16">
        <f>'[1]01'!C97</f>
        <v>0</v>
      </c>
      <c r="D95" s="16">
        <f>'[1]01'!D97</f>
        <v>20</v>
      </c>
      <c r="E95" s="16">
        <f>'[1]01'!E97</f>
        <v>0</v>
      </c>
      <c r="F95" s="15">
        <f t="shared" si="17"/>
        <v>290</v>
      </c>
      <c r="G95" s="15">
        <f>'[1]01'!H97</f>
        <v>156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156</v>
      </c>
      <c r="L95" s="18">
        <f>frq!C95</f>
        <v>1</v>
      </c>
      <c r="M95" s="16">
        <f t="shared" si="11"/>
        <v>156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'[1]01'!B98</f>
        <v>270</v>
      </c>
      <c r="C96" s="16">
        <f>'[1]01'!C98</f>
        <v>0</v>
      </c>
      <c r="D96" s="16">
        <f>'[1]01'!D98</f>
        <v>20</v>
      </c>
      <c r="E96" s="16">
        <f>'[1]01'!E98</f>
        <v>0</v>
      </c>
      <c r="F96" s="15">
        <f t="shared" si="17"/>
        <v>290</v>
      </c>
      <c r="G96" s="15">
        <f>'[1]01'!H98</f>
        <v>156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156</v>
      </c>
      <c r="L96" s="18">
        <f>frq!C96</f>
        <v>1</v>
      </c>
      <c r="M96" s="16">
        <f t="shared" si="11"/>
        <v>156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'[1]01'!B99</f>
        <v>270</v>
      </c>
      <c r="C97" s="16">
        <f>'[1]01'!C99</f>
        <v>0</v>
      </c>
      <c r="D97" s="16">
        <f>'[1]01'!D99</f>
        <v>20</v>
      </c>
      <c r="E97" s="16">
        <f>'[1]01'!E99</f>
        <v>0</v>
      </c>
      <c r="F97" s="15">
        <f t="shared" si="17"/>
        <v>290</v>
      </c>
      <c r="G97" s="15">
        <f>'[1]01'!H99</f>
        <v>156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156</v>
      </c>
      <c r="L97" s="18">
        <f>frq!C97</f>
        <v>1</v>
      </c>
      <c r="M97" s="16">
        <f t="shared" si="11"/>
        <v>156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'[1]01'!B100</f>
        <v>270</v>
      </c>
      <c r="C98" s="16">
        <f>'[1]01'!C100</f>
        <v>0</v>
      </c>
      <c r="D98" s="16">
        <f>'[1]01'!D100</f>
        <v>20</v>
      </c>
      <c r="E98" s="16">
        <f>'[1]01'!E100</f>
        <v>0</v>
      </c>
      <c r="F98" s="15">
        <f t="shared" si="17"/>
        <v>290</v>
      </c>
      <c r="G98" s="15">
        <f>'[1]01'!H100</f>
        <v>156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156</v>
      </c>
      <c r="L98" s="18">
        <f>frq!C98</f>
        <v>1</v>
      </c>
      <c r="M98" s="16">
        <f t="shared" si="11"/>
        <v>156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156</v>
      </c>
    </row>
    <row r="99" spans="1:17">
      <c r="A99" s="8" t="s">
        <v>171</v>
      </c>
      <c r="B99" s="15">
        <f t="shared" ref="B99:Q99" si="18">SUM(B3:B98)/4000</f>
        <v>5.21</v>
      </c>
      <c r="C99" s="15">
        <f t="shared" si="18"/>
        <v>0.98124999999999996</v>
      </c>
      <c r="D99" s="15">
        <f t="shared" si="18"/>
        <v>0.40500000000000003</v>
      </c>
      <c r="E99" s="15">
        <f t="shared" si="18"/>
        <v>0</v>
      </c>
      <c r="F99" s="15">
        <f t="shared" si="18"/>
        <v>6.5962500000000004</v>
      </c>
      <c r="G99" s="15">
        <f t="shared" si="18"/>
        <v>3.0219999999999998</v>
      </c>
      <c r="H99" s="15">
        <f t="shared" si="18"/>
        <v>0.60824999999999996</v>
      </c>
      <c r="I99" s="15">
        <f t="shared" si="18"/>
        <v>0.02</v>
      </c>
      <c r="J99" s="15">
        <f t="shared" si="18"/>
        <v>0</v>
      </c>
      <c r="K99" s="15">
        <f t="shared" si="18"/>
        <v>3.6502500000000002</v>
      </c>
      <c r="L99" s="15">
        <f t="shared" si="18"/>
        <v>2.4E-2</v>
      </c>
      <c r="M99" s="15">
        <f t="shared" si="18"/>
        <v>3.0219999999999998</v>
      </c>
      <c r="N99" s="15">
        <f t="shared" si="18"/>
        <v>0.60824999999999996</v>
      </c>
      <c r="O99" s="15">
        <f t="shared" si="18"/>
        <v>0.02</v>
      </c>
      <c r="P99" s="15">
        <f t="shared" si="18"/>
        <v>0</v>
      </c>
      <c r="Q99" s="15">
        <f t="shared" si="18"/>
        <v>3.6502500000000002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45413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'[2]01'!B5</f>
        <v>36</v>
      </c>
      <c r="C3" s="200">
        <f>'[2]01'!C5</f>
        <v>30</v>
      </c>
      <c r="D3" s="200">
        <f>'[2]01'!D5</f>
        <v>0</v>
      </c>
      <c r="E3" s="200">
        <f>'[2]01'!E5</f>
        <v>0</v>
      </c>
      <c r="F3" s="15">
        <f>SUM(B3:E3)</f>
        <v>66</v>
      </c>
      <c r="G3" s="199">
        <f>'[2]01'!H5</f>
        <v>34</v>
      </c>
      <c r="H3" s="200">
        <f>'[2]01'!I5</f>
        <v>0</v>
      </c>
      <c r="I3" s="200">
        <f>'[2]01'!J5</f>
        <v>0</v>
      </c>
      <c r="J3" s="200">
        <f>'[2]01'!K5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9">
        <f>'[2]01'!B6</f>
        <v>36</v>
      </c>
      <c r="C4" s="200">
        <f>'[2]01'!C6</f>
        <v>30</v>
      </c>
      <c r="D4" s="200">
        <f>'[2]01'!D6</f>
        <v>0</v>
      </c>
      <c r="E4" s="200">
        <f>'[2]01'!E6</f>
        <v>0</v>
      </c>
      <c r="F4" s="15">
        <f>SUM(B4:E4)</f>
        <v>66</v>
      </c>
      <c r="G4" s="199">
        <f>'[2]01'!H6</f>
        <v>34</v>
      </c>
      <c r="H4" s="200">
        <f>'[2]01'!I6</f>
        <v>0</v>
      </c>
      <c r="I4" s="200">
        <f>'[2]01'!J6</f>
        <v>0</v>
      </c>
      <c r="J4" s="200">
        <f>'[2]01'!K6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9">
        <f>'[2]01'!B7</f>
        <v>36</v>
      </c>
      <c r="C5" s="200">
        <f>'[2]01'!C7</f>
        <v>30</v>
      </c>
      <c r="D5" s="200">
        <f>'[2]01'!D7</f>
        <v>0</v>
      </c>
      <c r="E5" s="200">
        <f>'[2]01'!E7</f>
        <v>0</v>
      </c>
      <c r="F5" s="15">
        <f t="shared" ref="F5:F68" si="6">SUM(B5:E5)</f>
        <v>66</v>
      </c>
      <c r="G5" s="199">
        <f>'[2]01'!H7</f>
        <v>34</v>
      </c>
      <c r="H5" s="200">
        <f>'[2]01'!I7</f>
        <v>0</v>
      </c>
      <c r="I5" s="200">
        <f>'[2]01'!J7</f>
        <v>0</v>
      </c>
      <c r="J5" s="200">
        <f>'[2]01'!K7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9">
        <f>'[2]01'!B8</f>
        <v>36</v>
      </c>
      <c r="C6" s="200">
        <f>'[2]01'!C8</f>
        <v>30</v>
      </c>
      <c r="D6" s="200">
        <f>'[2]01'!D8</f>
        <v>0</v>
      </c>
      <c r="E6" s="200">
        <f>'[2]01'!E8</f>
        <v>0</v>
      </c>
      <c r="F6" s="15">
        <f t="shared" si="6"/>
        <v>66</v>
      </c>
      <c r="G6" s="199">
        <f>'[2]01'!H8</f>
        <v>34</v>
      </c>
      <c r="H6" s="200">
        <f>'[2]01'!I8</f>
        <v>0</v>
      </c>
      <c r="I6" s="200">
        <f>'[2]01'!J8</f>
        <v>0</v>
      </c>
      <c r="J6" s="200">
        <f>'[2]01'!K8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9">
        <f>'[2]01'!B9</f>
        <v>36</v>
      </c>
      <c r="C7" s="200">
        <f>'[2]01'!C9</f>
        <v>30</v>
      </c>
      <c r="D7" s="200">
        <f>'[2]01'!D9</f>
        <v>0</v>
      </c>
      <c r="E7" s="200">
        <f>'[2]01'!E9</f>
        <v>0</v>
      </c>
      <c r="F7" s="15">
        <f t="shared" si="6"/>
        <v>66</v>
      </c>
      <c r="G7" s="199">
        <f>'[2]01'!H9</f>
        <v>34</v>
      </c>
      <c r="H7" s="200">
        <f>'[2]01'!I9</f>
        <v>0</v>
      </c>
      <c r="I7" s="200">
        <f>'[2]01'!J9</f>
        <v>0</v>
      </c>
      <c r="J7" s="200">
        <f>'[2]01'!K9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9">
        <f>'[2]01'!B10</f>
        <v>36</v>
      </c>
      <c r="C8" s="200">
        <f>'[2]01'!C10</f>
        <v>30</v>
      </c>
      <c r="D8" s="200">
        <f>'[2]01'!D10</f>
        <v>0</v>
      </c>
      <c r="E8" s="200">
        <f>'[2]01'!E10</f>
        <v>0</v>
      </c>
      <c r="F8" s="15">
        <f t="shared" si="6"/>
        <v>66</v>
      </c>
      <c r="G8" s="199">
        <f>'[2]01'!H10</f>
        <v>34</v>
      </c>
      <c r="H8" s="200">
        <f>'[2]01'!I10</f>
        <v>0</v>
      </c>
      <c r="I8" s="200">
        <f>'[2]01'!J10</f>
        <v>0</v>
      </c>
      <c r="J8" s="200">
        <f>'[2]01'!K10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9">
        <f>'[2]01'!B11</f>
        <v>36</v>
      </c>
      <c r="C9" s="200">
        <f>'[2]01'!C11</f>
        <v>30</v>
      </c>
      <c r="D9" s="200">
        <f>'[2]01'!D11</f>
        <v>0</v>
      </c>
      <c r="E9" s="200">
        <f>'[2]01'!E11</f>
        <v>0</v>
      </c>
      <c r="F9" s="15">
        <f t="shared" si="6"/>
        <v>66</v>
      </c>
      <c r="G9" s="199">
        <f>'[2]01'!H11</f>
        <v>34</v>
      </c>
      <c r="H9" s="200">
        <f>'[2]01'!I11</f>
        <v>0</v>
      </c>
      <c r="I9" s="200">
        <f>'[2]01'!J11</f>
        <v>0</v>
      </c>
      <c r="J9" s="200">
        <f>'[2]01'!K11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9">
        <f>'[2]01'!B12</f>
        <v>36</v>
      </c>
      <c r="C10" s="200">
        <f>'[2]01'!C12</f>
        <v>30</v>
      </c>
      <c r="D10" s="200">
        <f>'[2]01'!D12</f>
        <v>0</v>
      </c>
      <c r="E10" s="200">
        <f>'[2]01'!E12</f>
        <v>0</v>
      </c>
      <c r="F10" s="15">
        <f t="shared" si="6"/>
        <v>66</v>
      </c>
      <c r="G10" s="199">
        <f>'[2]01'!H12</f>
        <v>34</v>
      </c>
      <c r="H10" s="200">
        <f>'[2]01'!I12</f>
        <v>0</v>
      </c>
      <c r="I10" s="200">
        <f>'[2]01'!J12</f>
        <v>0</v>
      </c>
      <c r="J10" s="200">
        <f>'[2]01'!K12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9">
        <f>'[2]01'!B13</f>
        <v>36</v>
      </c>
      <c r="C11" s="200">
        <f>'[2]01'!C13</f>
        <v>30</v>
      </c>
      <c r="D11" s="200">
        <f>'[2]01'!D13</f>
        <v>0</v>
      </c>
      <c r="E11" s="200">
        <f>'[2]01'!E13</f>
        <v>0</v>
      </c>
      <c r="F11" s="15">
        <f t="shared" si="6"/>
        <v>66</v>
      </c>
      <c r="G11" s="199">
        <f>'[2]01'!H13</f>
        <v>35</v>
      </c>
      <c r="H11" s="200">
        <f>'[2]01'!I13</f>
        <v>0</v>
      </c>
      <c r="I11" s="200">
        <f>'[2]01'!J13</f>
        <v>0</v>
      </c>
      <c r="J11" s="200">
        <f>'[2]01'!K13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9">
        <f>'[2]01'!B14</f>
        <v>36</v>
      </c>
      <c r="C12" s="200">
        <f>'[2]01'!C14</f>
        <v>30</v>
      </c>
      <c r="D12" s="200">
        <f>'[2]01'!D14</f>
        <v>0</v>
      </c>
      <c r="E12" s="200">
        <f>'[2]01'!E14</f>
        <v>0</v>
      </c>
      <c r="F12" s="15">
        <f t="shared" si="6"/>
        <v>66</v>
      </c>
      <c r="G12" s="199">
        <f>'[2]01'!H14</f>
        <v>35</v>
      </c>
      <c r="H12" s="200">
        <f>'[2]01'!I14</f>
        <v>0</v>
      </c>
      <c r="I12" s="200">
        <f>'[2]01'!J14</f>
        <v>0</v>
      </c>
      <c r="J12" s="200">
        <f>'[2]01'!K14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9">
        <f>'[2]01'!B15</f>
        <v>36</v>
      </c>
      <c r="C13" s="200">
        <f>'[2]01'!C15</f>
        <v>30</v>
      </c>
      <c r="D13" s="200">
        <f>'[2]01'!D15</f>
        <v>0</v>
      </c>
      <c r="E13" s="200">
        <f>'[2]01'!E15</f>
        <v>0</v>
      </c>
      <c r="F13" s="15">
        <f t="shared" si="6"/>
        <v>66</v>
      </c>
      <c r="G13" s="199">
        <f>'[2]01'!H15</f>
        <v>35</v>
      </c>
      <c r="H13" s="200">
        <f>'[2]01'!I15</f>
        <v>0</v>
      </c>
      <c r="I13" s="200">
        <f>'[2]01'!J15</f>
        <v>0</v>
      </c>
      <c r="J13" s="200">
        <f>'[2]01'!K15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9">
        <f>'[2]01'!B16</f>
        <v>36</v>
      </c>
      <c r="C14" s="200">
        <f>'[2]01'!C16</f>
        <v>30</v>
      </c>
      <c r="D14" s="200">
        <f>'[2]01'!D16</f>
        <v>0</v>
      </c>
      <c r="E14" s="200">
        <f>'[2]01'!E16</f>
        <v>0</v>
      </c>
      <c r="F14" s="15">
        <f t="shared" si="6"/>
        <v>66</v>
      </c>
      <c r="G14" s="199">
        <f>'[2]01'!H16</f>
        <v>35</v>
      </c>
      <c r="H14" s="200">
        <f>'[2]01'!I16</f>
        <v>0</v>
      </c>
      <c r="I14" s="200">
        <f>'[2]01'!J16</f>
        <v>0</v>
      </c>
      <c r="J14" s="200">
        <f>'[2]01'!K16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9">
        <f>'[2]01'!B17</f>
        <v>36</v>
      </c>
      <c r="C15" s="200">
        <f>'[2]01'!C17</f>
        <v>30</v>
      </c>
      <c r="D15" s="200">
        <f>'[2]01'!D17</f>
        <v>0</v>
      </c>
      <c r="E15" s="200">
        <f>'[2]01'!E17</f>
        <v>0</v>
      </c>
      <c r="F15" s="15">
        <f t="shared" si="6"/>
        <v>66</v>
      </c>
      <c r="G15" s="199">
        <f>'[2]01'!H17</f>
        <v>35</v>
      </c>
      <c r="H15" s="200">
        <f>'[2]01'!I17</f>
        <v>0</v>
      </c>
      <c r="I15" s="200">
        <f>'[2]01'!J17</f>
        <v>0</v>
      </c>
      <c r="J15" s="200">
        <f>'[2]01'!K17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9">
        <f>'[2]01'!B18</f>
        <v>36</v>
      </c>
      <c r="C16" s="200">
        <f>'[2]01'!C18</f>
        <v>30</v>
      </c>
      <c r="D16" s="200">
        <f>'[2]01'!D18</f>
        <v>0</v>
      </c>
      <c r="E16" s="200">
        <f>'[2]01'!E18</f>
        <v>0</v>
      </c>
      <c r="F16" s="15">
        <f t="shared" si="6"/>
        <v>66</v>
      </c>
      <c r="G16" s="199">
        <f>'[2]01'!H18</f>
        <v>34</v>
      </c>
      <c r="H16" s="200">
        <f>'[2]01'!I18</f>
        <v>0</v>
      </c>
      <c r="I16" s="200">
        <f>'[2]01'!J18</f>
        <v>0</v>
      </c>
      <c r="J16" s="200">
        <f>'[2]01'!K18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9">
        <f>'[2]01'!B19</f>
        <v>36</v>
      </c>
      <c r="C17" s="200">
        <f>'[2]01'!C19</f>
        <v>30</v>
      </c>
      <c r="D17" s="200">
        <f>'[2]01'!D19</f>
        <v>0</v>
      </c>
      <c r="E17" s="200">
        <f>'[2]01'!E19</f>
        <v>0</v>
      </c>
      <c r="F17" s="15">
        <f t="shared" si="6"/>
        <v>66</v>
      </c>
      <c r="G17" s="199">
        <f>'[2]01'!H19</f>
        <v>34</v>
      </c>
      <c r="H17" s="200">
        <f>'[2]01'!I19</f>
        <v>0</v>
      </c>
      <c r="I17" s="200">
        <f>'[2]01'!J19</f>
        <v>0</v>
      </c>
      <c r="J17" s="200">
        <f>'[2]01'!K19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9">
        <f>'[2]01'!B20</f>
        <v>36</v>
      </c>
      <c r="C18" s="200">
        <f>'[2]01'!C20</f>
        <v>30</v>
      </c>
      <c r="D18" s="200">
        <f>'[2]01'!D20</f>
        <v>0</v>
      </c>
      <c r="E18" s="200">
        <f>'[2]01'!E20</f>
        <v>0</v>
      </c>
      <c r="F18" s="15">
        <f t="shared" si="6"/>
        <v>66</v>
      </c>
      <c r="G18" s="199">
        <f>'[2]01'!H20</f>
        <v>34</v>
      </c>
      <c r="H18" s="200">
        <f>'[2]01'!I20</f>
        <v>0</v>
      </c>
      <c r="I18" s="200">
        <f>'[2]01'!J20</f>
        <v>0</v>
      </c>
      <c r="J18" s="200">
        <f>'[2]01'!K20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9">
        <f>'[2]01'!B21</f>
        <v>36</v>
      </c>
      <c r="C19" s="200">
        <f>'[2]01'!C21</f>
        <v>30</v>
      </c>
      <c r="D19" s="200">
        <f>'[2]01'!D21</f>
        <v>0</v>
      </c>
      <c r="E19" s="200">
        <f>'[2]01'!E21</f>
        <v>0</v>
      </c>
      <c r="F19" s="15">
        <f t="shared" si="6"/>
        <v>66</v>
      </c>
      <c r="G19" s="199">
        <f>'[2]01'!H21</f>
        <v>34</v>
      </c>
      <c r="H19" s="200">
        <f>'[2]01'!I21</f>
        <v>0</v>
      </c>
      <c r="I19" s="200">
        <f>'[2]01'!J21</f>
        <v>0</v>
      </c>
      <c r="J19" s="200">
        <f>'[2]01'!K21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9">
        <f>'[2]01'!B22</f>
        <v>36</v>
      </c>
      <c r="C20" s="200">
        <f>'[2]01'!C22</f>
        <v>30</v>
      </c>
      <c r="D20" s="200">
        <f>'[2]01'!D22</f>
        <v>0</v>
      </c>
      <c r="E20" s="200">
        <f>'[2]01'!E22</f>
        <v>0</v>
      </c>
      <c r="F20" s="15">
        <f t="shared" si="6"/>
        <v>66</v>
      </c>
      <c r="G20" s="199">
        <f>'[2]01'!H22</f>
        <v>34</v>
      </c>
      <c r="H20" s="200">
        <f>'[2]01'!I22</f>
        <v>0</v>
      </c>
      <c r="I20" s="200">
        <f>'[2]01'!J22</f>
        <v>0</v>
      </c>
      <c r="J20" s="200">
        <f>'[2]01'!K22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9">
        <f>'[2]01'!B23</f>
        <v>36</v>
      </c>
      <c r="C21" s="200">
        <f>'[2]01'!C23</f>
        <v>30</v>
      </c>
      <c r="D21" s="200">
        <f>'[2]01'!D23</f>
        <v>0</v>
      </c>
      <c r="E21" s="200">
        <f>'[2]01'!E23</f>
        <v>0</v>
      </c>
      <c r="F21" s="15">
        <f t="shared" si="6"/>
        <v>66</v>
      </c>
      <c r="G21" s="199">
        <f>'[2]01'!H23</f>
        <v>34</v>
      </c>
      <c r="H21" s="200">
        <f>'[2]01'!I23</f>
        <v>0</v>
      </c>
      <c r="I21" s="200">
        <f>'[2]01'!J23</f>
        <v>0</v>
      </c>
      <c r="J21" s="200">
        <f>'[2]01'!K23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9">
        <f>'[2]01'!B24</f>
        <v>36</v>
      </c>
      <c r="C22" s="200">
        <f>'[2]01'!C24</f>
        <v>30</v>
      </c>
      <c r="D22" s="200">
        <f>'[2]01'!D24</f>
        <v>0</v>
      </c>
      <c r="E22" s="200">
        <f>'[2]01'!E24</f>
        <v>0</v>
      </c>
      <c r="F22" s="15">
        <f t="shared" si="6"/>
        <v>66</v>
      </c>
      <c r="G22" s="199">
        <f>'[2]01'!H24</f>
        <v>34</v>
      </c>
      <c r="H22" s="200">
        <f>'[2]01'!I24</f>
        <v>0</v>
      </c>
      <c r="I22" s="200">
        <f>'[2]01'!J24</f>
        <v>0</v>
      </c>
      <c r="J22" s="200">
        <f>'[2]01'!K24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99">
        <f>'[2]01'!B25</f>
        <v>36</v>
      </c>
      <c r="C23" s="200">
        <f>'[2]01'!C25</f>
        <v>30</v>
      </c>
      <c r="D23" s="200">
        <f>'[2]01'!D25</f>
        <v>0</v>
      </c>
      <c r="E23" s="200">
        <f>'[2]01'!E25</f>
        <v>0</v>
      </c>
      <c r="F23" s="15">
        <f t="shared" si="6"/>
        <v>66</v>
      </c>
      <c r="G23" s="199">
        <f>'[2]01'!H25</f>
        <v>34</v>
      </c>
      <c r="H23" s="200">
        <f>'[2]01'!I25</f>
        <v>0</v>
      </c>
      <c r="I23" s="200">
        <f>'[2]01'!J25</f>
        <v>0</v>
      </c>
      <c r="J23" s="200">
        <f>'[2]01'!K25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99">
        <f>'[2]01'!B26</f>
        <v>36</v>
      </c>
      <c r="C24" s="200">
        <f>'[2]01'!C26</f>
        <v>30</v>
      </c>
      <c r="D24" s="200">
        <f>'[2]01'!D26</f>
        <v>0</v>
      </c>
      <c r="E24" s="200">
        <f>'[2]01'!E26</f>
        <v>0</v>
      </c>
      <c r="F24" s="15">
        <f t="shared" si="6"/>
        <v>66</v>
      </c>
      <c r="G24" s="199">
        <f>'[2]01'!H26</f>
        <v>34</v>
      </c>
      <c r="H24" s="200">
        <f>'[2]01'!I26</f>
        <v>0</v>
      </c>
      <c r="I24" s="200">
        <f>'[2]01'!J26</f>
        <v>0</v>
      </c>
      <c r="J24" s="200">
        <f>'[2]01'!K26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99">
        <f>'[2]01'!B27</f>
        <v>36</v>
      </c>
      <c r="C25" s="200">
        <f>'[2]01'!C27</f>
        <v>30</v>
      </c>
      <c r="D25" s="200">
        <f>'[2]01'!D27</f>
        <v>0</v>
      </c>
      <c r="E25" s="200">
        <f>'[2]01'!E27</f>
        <v>0</v>
      </c>
      <c r="F25" s="15">
        <f t="shared" si="6"/>
        <v>66</v>
      </c>
      <c r="G25" s="199">
        <f>'[2]01'!H27</f>
        <v>35</v>
      </c>
      <c r="H25" s="200">
        <f>'[2]01'!I27</f>
        <v>0</v>
      </c>
      <c r="I25" s="200">
        <f>'[2]01'!J27</f>
        <v>0</v>
      </c>
      <c r="J25" s="200">
        <f>'[2]01'!K27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9">
        <f>'[2]01'!B28</f>
        <v>36</v>
      </c>
      <c r="C26" s="200">
        <f>'[2]01'!C28</f>
        <v>30</v>
      </c>
      <c r="D26" s="200">
        <f>'[2]01'!D28</f>
        <v>0</v>
      </c>
      <c r="E26" s="200">
        <f>'[2]01'!E28</f>
        <v>0</v>
      </c>
      <c r="F26" s="15">
        <f t="shared" si="6"/>
        <v>66</v>
      </c>
      <c r="G26" s="199">
        <f>'[2]01'!H28</f>
        <v>35</v>
      </c>
      <c r="H26" s="200">
        <f>'[2]01'!I28</f>
        <v>0</v>
      </c>
      <c r="I26" s="200">
        <f>'[2]01'!J28</f>
        <v>0</v>
      </c>
      <c r="J26" s="200">
        <f>'[2]01'!K28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9">
        <f>'[2]01'!B29</f>
        <v>36</v>
      </c>
      <c r="C27" s="200">
        <f>'[2]01'!C29</f>
        <v>30</v>
      </c>
      <c r="D27" s="200">
        <f>'[2]01'!D29</f>
        <v>0</v>
      </c>
      <c r="E27" s="200">
        <f>'[2]01'!E29</f>
        <v>0</v>
      </c>
      <c r="F27" s="15">
        <f t="shared" si="6"/>
        <v>66</v>
      </c>
      <c r="G27" s="199">
        <f>'[2]01'!H29</f>
        <v>36</v>
      </c>
      <c r="H27" s="200">
        <f>'[2]01'!I29</f>
        <v>0</v>
      </c>
      <c r="I27" s="200">
        <f>'[2]01'!J29</f>
        <v>0</v>
      </c>
      <c r="J27" s="200">
        <f>'[2]01'!K29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9">
        <f>'[2]01'!B30</f>
        <v>36</v>
      </c>
      <c r="C28" s="200">
        <f>'[2]01'!C30</f>
        <v>30</v>
      </c>
      <c r="D28" s="200">
        <f>'[2]01'!D30</f>
        <v>0</v>
      </c>
      <c r="E28" s="200">
        <f>'[2]01'!E30</f>
        <v>0</v>
      </c>
      <c r="F28" s="15">
        <f t="shared" si="6"/>
        <v>66</v>
      </c>
      <c r="G28" s="199">
        <f>'[2]01'!H30</f>
        <v>36</v>
      </c>
      <c r="H28" s="200">
        <f>'[2]01'!I30</f>
        <v>0</v>
      </c>
      <c r="I28" s="200">
        <f>'[2]01'!J30</f>
        <v>0</v>
      </c>
      <c r="J28" s="200">
        <f>'[2]01'!K30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9">
        <f>'[2]01'!B31</f>
        <v>36</v>
      </c>
      <c r="C29" s="200">
        <f>'[2]01'!C31</f>
        <v>30</v>
      </c>
      <c r="D29" s="200">
        <f>'[2]01'!D31</f>
        <v>0</v>
      </c>
      <c r="E29" s="200">
        <f>'[2]01'!E31</f>
        <v>0</v>
      </c>
      <c r="F29" s="15">
        <f t="shared" si="6"/>
        <v>66</v>
      </c>
      <c r="G29" s="199">
        <f>'[2]01'!H31</f>
        <v>36</v>
      </c>
      <c r="H29" s="200">
        <f>'[2]01'!I31</f>
        <v>0</v>
      </c>
      <c r="I29" s="200">
        <f>'[2]01'!J31</f>
        <v>0</v>
      </c>
      <c r="J29" s="200">
        <f>'[2]01'!K31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9">
        <f>'[2]01'!B32</f>
        <v>36</v>
      </c>
      <c r="C30" s="200">
        <f>'[2]01'!C32</f>
        <v>30</v>
      </c>
      <c r="D30" s="200">
        <f>'[2]01'!D32</f>
        <v>0</v>
      </c>
      <c r="E30" s="200">
        <f>'[2]01'!E32</f>
        <v>0</v>
      </c>
      <c r="F30" s="15">
        <f t="shared" si="6"/>
        <v>66</v>
      </c>
      <c r="G30" s="199">
        <f>'[2]01'!H32</f>
        <v>36</v>
      </c>
      <c r="H30" s="200">
        <f>'[2]01'!I32</f>
        <v>0</v>
      </c>
      <c r="I30" s="200">
        <f>'[2]01'!J32</f>
        <v>0</v>
      </c>
      <c r="J30" s="200">
        <f>'[2]01'!K32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9">
        <f>'[2]01'!B33</f>
        <v>36</v>
      </c>
      <c r="C31" s="200">
        <f>'[2]01'!C33</f>
        <v>30</v>
      </c>
      <c r="D31" s="200">
        <f>'[2]01'!D33</f>
        <v>0</v>
      </c>
      <c r="E31" s="200">
        <f>'[2]01'!E33</f>
        <v>0</v>
      </c>
      <c r="F31" s="15">
        <f t="shared" si="6"/>
        <v>66</v>
      </c>
      <c r="G31" s="199">
        <f>'[2]01'!H33</f>
        <v>36</v>
      </c>
      <c r="H31" s="200">
        <f>'[2]01'!I33</f>
        <v>0</v>
      </c>
      <c r="I31" s="200">
        <f>'[2]01'!J33</f>
        <v>0</v>
      </c>
      <c r="J31" s="200">
        <f>'[2]01'!K33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9">
        <f>'[2]01'!B34</f>
        <v>36</v>
      </c>
      <c r="C32" s="200">
        <f>'[2]01'!C34</f>
        <v>30</v>
      </c>
      <c r="D32" s="200">
        <f>'[2]01'!D34</f>
        <v>0</v>
      </c>
      <c r="E32" s="200">
        <f>'[2]01'!E34</f>
        <v>0</v>
      </c>
      <c r="F32" s="15">
        <f t="shared" si="6"/>
        <v>66</v>
      </c>
      <c r="G32" s="199">
        <f>'[2]01'!H34</f>
        <v>36</v>
      </c>
      <c r="H32" s="200">
        <f>'[2]01'!I34</f>
        <v>0</v>
      </c>
      <c r="I32" s="200">
        <f>'[2]01'!J34</f>
        <v>0</v>
      </c>
      <c r="J32" s="200">
        <f>'[2]01'!K34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9">
        <f>'[2]01'!B35</f>
        <v>36</v>
      </c>
      <c r="C33" s="200">
        <f>'[2]01'!C35</f>
        <v>30</v>
      </c>
      <c r="D33" s="200">
        <f>'[2]01'!D35</f>
        <v>0</v>
      </c>
      <c r="E33" s="200">
        <f>'[2]01'!E35</f>
        <v>0</v>
      </c>
      <c r="F33" s="15">
        <f t="shared" si="6"/>
        <v>66</v>
      </c>
      <c r="G33" s="199">
        <f>'[2]01'!H35</f>
        <v>36</v>
      </c>
      <c r="H33" s="200">
        <f>'[2]01'!I35</f>
        <v>0</v>
      </c>
      <c r="I33" s="200">
        <f>'[2]01'!J35</f>
        <v>0</v>
      </c>
      <c r="J33" s="200">
        <f>'[2]01'!K35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9">
        <f>'[2]01'!B36</f>
        <v>36</v>
      </c>
      <c r="C34" s="200">
        <f>'[2]01'!C36</f>
        <v>30</v>
      </c>
      <c r="D34" s="200">
        <f>'[2]01'!D36</f>
        <v>0</v>
      </c>
      <c r="E34" s="200">
        <f>'[2]01'!E36</f>
        <v>0</v>
      </c>
      <c r="F34" s="15">
        <f t="shared" si="6"/>
        <v>66</v>
      </c>
      <c r="G34" s="199">
        <f>'[2]01'!H36</f>
        <v>36</v>
      </c>
      <c r="H34" s="200">
        <f>'[2]01'!I36</f>
        <v>0</v>
      </c>
      <c r="I34" s="200">
        <f>'[2]01'!J36</f>
        <v>0</v>
      </c>
      <c r="J34" s="200">
        <f>'[2]01'!K36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9">
        <f>'[2]01'!B37</f>
        <v>36</v>
      </c>
      <c r="C35" s="200">
        <f>'[2]01'!C37</f>
        <v>30</v>
      </c>
      <c r="D35" s="200">
        <f>'[2]01'!D37</f>
        <v>0</v>
      </c>
      <c r="E35" s="200">
        <f>'[2]01'!E37</f>
        <v>0</v>
      </c>
      <c r="F35" s="15">
        <f t="shared" si="6"/>
        <v>66</v>
      </c>
      <c r="G35" s="199">
        <f>'[2]01'!H37</f>
        <v>34</v>
      </c>
      <c r="H35" s="200">
        <f>'[2]01'!I37</f>
        <v>0</v>
      </c>
      <c r="I35" s="200">
        <f>'[2]01'!J37</f>
        <v>0</v>
      </c>
      <c r="J35" s="200">
        <f>'[2]01'!K37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9">
        <f>'[2]01'!B38</f>
        <v>36</v>
      </c>
      <c r="C36" s="200">
        <f>'[2]01'!C38</f>
        <v>30</v>
      </c>
      <c r="D36" s="200">
        <f>'[2]01'!D38</f>
        <v>0</v>
      </c>
      <c r="E36" s="200">
        <f>'[2]01'!E38</f>
        <v>0</v>
      </c>
      <c r="F36" s="15">
        <f t="shared" si="6"/>
        <v>66</v>
      </c>
      <c r="G36" s="199">
        <f>'[2]01'!H38</f>
        <v>34</v>
      </c>
      <c r="H36" s="200">
        <f>'[2]01'!I38</f>
        <v>0</v>
      </c>
      <c r="I36" s="200">
        <f>'[2]01'!J38</f>
        <v>0</v>
      </c>
      <c r="J36" s="200">
        <f>'[2]01'!K38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9">
        <f>'[2]01'!B39</f>
        <v>36</v>
      </c>
      <c r="C37" s="200">
        <f>'[2]01'!C39</f>
        <v>30</v>
      </c>
      <c r="D37" s="200">
        <f>'[2]01'!D39</f>
        <v>0</v>
      </c>
      <c r="E37" s="200">
        <f>'[2]01'!E39</f>
        <v>0</v>
      </c>
      <c r="F37" s="15">
        <f t="shared" si="6"/>
        <v>66</v>
      </c>
      <c r="G37" s="199">
        <f>'[2]01'!H39</f>
        <v>34</v>
      </c>
      <c r="H37" s="200">
        <f>'[2]01'!I39</f>
        <v>0</v>
      </c>
      <c r="I37" s="200">
        <f>'[2]01'!J39</f>
        <v>0</v>
      </c>
      <c r="J37" s="200">
        <f>'[2]01'!K39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9">
        <f>'[2]01'!B40</f>
        <v>36</v>
      </c>
      <c r="C38" s="200">
        <f>'[2]01'!C40</f>
        <v>30</v>
      </c>
      <c r="D38" s="200">
        <f>'[2]01'!D40</f>
        <v>0</v>
      </c>
      <c r="E38" s="200">
        <f>'[2]01'!E40</f>
        <v>0</v>
      </c>
      <c r="F38" s="15">
        <f t="shared" si="6"/>
        <v>66</v>
      </c>
      <c r="G38" s="199">
        <f>'[2]01'!H40</f>
        <v>34</v>
      </c>
      <c r="H38" s="200">
        <f>'[2]01'!I40</f>
        <v>0</v>
      </c>
      <c r="I38" s="200">
        <f>'[2]01'!J40</f>
        <v>0</v>
      </c>
      <c r="J38" s="200">
        <f>'[2]01'!K40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9">
        <f>'[2]01'!B41</f>
        <v>36</v>
      </c>
      <c r="C39" s="200">
        <f>'[2]01'!C41</f>
        <v>30</v>
      </c>
      <c r="D39" s="200">
        <f>'[2]01'!D41</f>
        <v>0</v>
      </c>
      <c r="E39" s="200">
        <f>'[2]01'!E41</f>
        <v>0</v>
      </c>
      <c r="F39" s="15">
        <f t="shared" si="6"/>
        <v>66</v>
      </c>
      <c r="G39" s="199">
        <f>'[2]01'!H41</f>
        <v>34</v>
      </c>
      <c r="H39" s="200">
        <f>'[2]01'!I41</f>
        <v>0</v>
      </c>
      <c r="I39" s="200">
        <f>'[2]01'!J41</f>
        <v>0</v>
      </c>
      <c r="J39" s="200">
        <f>'[2]01'!K41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9">
        <f>'[2]01'!B42</f>
        <v>36</v>
      </c>
      <c r="C40" s="200">
        <f>'[2]01'!C42</f>
        <v>30</v>
      </c>
      <c r="D40" s="200">
        <f>'[2]01'!D42</f>
        <v>0</v>
      </c>
      <c r="E40" s="200">
        <f>'[2]01'!E42</f>
        <v>0</v>
      </c>
      <c r="F40" s="15">
        <f t="shared" si="6"/>
        <v>66</v>
      </c>
      <c r="G40" s="199">
        <f>'[2]01'!H42</f>
        <v>34</v>
      </c>
      <c r="H40" s="200">
        <f>'[2]01'!I42</f>
        <v>0</v>
      </c>
      <c r="I40" s="200">
        <f>'[2]01'!J42</f>
        <v>0</v>
      </c>
      <c r="J40" s="200">
        <f>'[2]01'!K42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9">
        <f>'[2]01'!B43</f>
        <v>36</v>
      </c>
      <c r="C41" s="200">
        <f>'[2]01'!C43</f>
        <v>30</v>
      </c>
      <c r="D41" s="200">
        <f>'[2]01'!D43</f>
        <v>0</v>
      </c>
      <c r="E41" s="200">
        <f>'[2]01'!E43</f>
        <v>0</v>
      </c>
      <c r="F41" s="15">
        <f t="shared" si="6"/>
        <v>66</v>
      </c>
      <c r="G41" s="199">
        <f>'[2]01'!H43</f>
        <v>34</v>
      </c>
      <c r="H41" s="200">
        <f>'[2]01'!I43</f>
        <v>0</v>
      </c>
      <c r="I41" s="200">
        <f>'[2]01'!J43</f>
        <v>0</v>
      </c>
      <c r="J41" s="200">
        <f>'[2]01'!K43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9">
        <f>'[2]01'!B44</f>
        <v>36</v>
      </c>
      <c r="C42" s="200">
        <f>'[2]01'!C44</f>
        <v>30</v>
      </c>
      <c r="D42" s="200">
        <f>'[2]01'!D44</f>
        <v>0</v>
      </c>
      <c r="E42" s="200">
        <f>'[2]01'!E44</f>
        <v>0</v>
      </c>
      <c r="F42" s="15">
        <f t="shared" si="6"/>
        <v>66</v>
      </c>
      <c r="G42" s="199">
        <f>'[2]01'!H44</f>
        <v>34</v>
      </c>
      <c r="H42" s="200">
        <f>'[2]01'!I44</f>
        <v>0</v>
      </c>
      <c r="I42" s="200">
        <f>'[2]01'!J44</f>
        <v>0</v>
      </c>
      <c r="J42" s="200">
        <f>'[2]01'!K44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9">
        <f>'[2]01'!B45</f>
        <v>36</v>
      </c>
      <c r="C43" s="200">
        <f>'[2]01'!C45</f>
        <v>30</v>
      </c>
      <c r="D43" s="200">
        <f>'[2]01'!D45</f>
        <v>0</v>
      </c>
      <c r="E43" s="200">
        <f>'[2]01'!E45</f>
        <v>0</v>
      </c>
      <c r="F43" s="15">
        <f t="shared" si="6"/>
        <v>66</v>
      </c>
      <c r="G43" s="199">
        <f>'[2]01'!H45</f>
        <v>34</v>
      </c>
      <c r="H43" s="200">
        <f>'[2]01'!I45</f>
        <v>25</v>
      </c>
      <c r="I43" s="200">
        <f>'[2]01'!J45</f>
        <v>0</v>
      </c>
      <c r="J43" s="200">
        <f>'[2]01'!K45</f>
        <v>0</v>
      </c>
      <c r="K43" s="15">
        <f t="shared" si="3"/>
        <v>59</v>
      </c>
      <c r="L43" s="18">
        <f>frq!C43</f>
        <v>1</v>
      </c>
      <c r="M43" s="124">
        <f t="shared" si="4"/>
        <v>33.299999999999997</v>
      </c>
      <c r="N43" s="16">
        <f t="shared" si="7"/>
        <v>25</v>
      </c>
      <c r="O43" s="16">
        <f t="shared" si="8"/>
        <v>0</v>
      </c>
      <c r="P43" s="16">
        <f t="shared" si="9"/>
        <v>0</v>
      </c>
      <c r="Q43" s="17">
        <f t="shared" si="5"/>
        <v>58.3</v>
      </c>
      <c r="R43" s="18">
        <v>0.7</v>
      </c>
    </row>
    <row r="44" spans="1:18">
      <c r="A44" s="8" t="s">
        <v>86</v>
      </c>
      <c r="B44" s="199">
        <f>'[2]01'!B46</f>
        <v>36</v>
      </c>
      <c r="C44" s="200">
        <f>'[2]01'!C46</f>
        <v>30</v>
      </c>
      <c r="D44" s="200">
        <f>'[2]01'!D46</f>
        <v>0</v>
      </c>
      <c r="E44" s="200">
        <f>'[2]01'!E46</f>
        <v>0</v>
      </c>
      <c r="F44" s="15">
        <f t="shared" si="6"/>
        <v>66</v>
      </c>
      <c r="G44" s="199">
        <f>'[2]01'!H46</f>
        <v>34</v>
      </c>
      <c r="H44" s="200">
        <f>'[2]01'!I46</f>
        <v>25</v>
      </c>
      <c r="I44" s="200">
        <f>'[2]01'!J46</f>
        <v>0</v>
      </c>
      <c r="J44" s="200">
        <f>'[2]01'!K46</f>
        <v>0</v>
      </c>
      <c r="K44" s="15">
        <f t="shared" si="3"/>
        <v>59</v>
      </c>
      <c r="L44" s="18">
        <f>frq!C44</f>
        <v>1</v>
      </c>
      <c r="M44" s="124">
        <f t="shared" si="4"/>
        <v>33.299999999999997</v>
      </c>
      <c r="N44" s="16">
        <f t="shared" si="7"/>
        <v>25</v>
      </c>
      <c r="O44" s="16">
        <f t="shared" si="8"/>
        <v>0</v>
      </c>
      <c r="P44" s="16">
        <f t="shared" si="9"/>
        <v>0</v>
      </c>
      <c r="Q44" s="17">
        <f t="shared" si="5"/>
        <v>58.3</v>
      </c>
      <c r="R44" s="18">
        <v>0.7</v>
      </c>
    </row>
    <row r="45" spans="1:18">
      <c r="A45" s="8" t="s">
        <v>87</v>
      </c>
      <c r="B45" s="199">
        <f>'[2]01'!B47</f>
        <v>36</v>
      </c>
      <c r="C45" s="200">
        <f>'[2]01'!C47</f>
        <v>30</v>
      </c>
      <c r="D45" s="200">
        <f>'[2]01'!D47</f>
        <v>0</v>
      </c>
      <c r="E45" s="200">
        <f>'[2]01'!E47</f>
        <v>0</v>
      </c>
      <c r="F45" s="15">
        <f t="shared" si="6"/>
        <v>66</v>
      </c>
      <c r="G45" s="199">
        <f>'[2]01'!H47</f>
        <v>34</v>
      </c>
      <c r="H45" s="200">
        <f>'[2]01'!I47</f>
        <v>25</v>
      </c>
      <c r="I45" s="200">
        <f>'[2]01'!J47</f>
        <v>0</v>
      </c>
      <c r="J45" s="200">
        <f>'[2]01'!K47</f>
        <v>0</v>
      </c>
      <c r="K45" s="15">
        <f t="shared" si="3"/>
        <v>59</v>
      </c>
      <c r="L45" s="18">
        <f>frq!C45</f>
        <v>1</v>
      </c>
      <c r="M45" s="124">
        <f t="shared" si="4"/>
        <v>33.299999999999997</v>
      </c>
      <c r="N45" s="16">
        <f t="shared" si="7"/>
        <v>25</v>
      </c>
      <c r="O45" s="16">
        <f t="shared" si="8"/>
        <v>0</v>
      </c>
      <c r="P45" s="16">
        <f t="shared" si="9"/>
        <v>0</v>
      </c>
      <c r="Q45" s="17">
        <f t="shared" si="5"/>
        <v>58.3</v>
      </c>
      <c r="R45" s="18">
        <v>0.7</v>
      </c>
    </row>
    <row r="46" spans="1:18">
      <c r="A46" s="8" t="s">
        <v>88</v>
      </c>
      <c r="B46" s="199">
        <f>'[2]01'!B48</f>
        <v>36</v>
      </c>
      <c r="C46" s="200">
        <f>'[2]01'!C48</f>
        <v>30</v>
      </c>
      <c r="D46" s="200">
        <f>'[2]01'!D48</f>
        <v>0</v>
      </c>
      <c r="E46" s="200">
        <f>'[2]01'!E48</f>
        <v>0</v>
      </c>
      <c r="F46" s="15">
        <f t="shared" si="6"/>
        <v>66</v>
      </c>
      <c r="G46" s="199">
        <f>'[2]01'!H48</f>
        <v>34</v>
      </c>
      <c r="H46" s="200">
        <f>'[2]01'!I48</f>
        <v>25</v>
      </c>
      <c r="I46" s="200">
        <f>'[2]01'!J48</f>
        <v>0</v>
      </c>
      <c r="J46" s="200">
        <f>'[2]01'!K48</f>
        <v>0</v>
      </c>
      <c r="K46" s="15">
        <f t="shared" si="3"/>
        <v>59</v>
      </c>
      <c r="L46" s="18">
        <f>frq!C46</f>
        <v>1</v>
      </c>
      <c r="M46" s="124">
        <f t="shared" si="4"/>
        <v>33.299999999999997</v>
      </c>
      <c r="N46" s="16">
        <f t="shared" si="7"/>
        <v>25</v>
      </c>
      <c r="O46" s="16">
        <f t="shared" si="8"/>
        <v>0</v>
      </c>
      <c r="P46" s="16">
        <f t="shared" si="9"/>
        <v>0</v>
      </c>
      <c r="Q46" s="17">
        <f t="shared" si="5"/>
        <v>58.3</v>
      </c>
      <c r="R46" s="18">
        <v>0.7</v>
      </c>
    </row>
    <row r="47" spans="1:18">
      <c r="A47" s="8" t="s">
        <v>89</v>
      </c>
      <c r="B47" s="199">
        <f>'[2]01'!B49</f>
        <v>36</v>
      </c>
      <c r="C47" s="200">
        <f>'[2]01'!C49</f>
        <v>30</v>
      </c>
      <c r="D47" s="200">
        <f>'[2]01'!D49</f>
        <v>0</v>
      </c>
      <c r="E47" s="200">
        <f>'[2]01'!E49</f>
        <v>0</v>
      </c>
      <c r="F47" s="15">
        <f t="shared" si="6"/>
        <v>66</v>
      </c>
      <c r="G47" s="199">
        <f>'[2]01'!H49</f>
        <v>34</v>
      </c>
      <c r="H47" s="200">
        <f>'[2]01'!I49</f>
        <v>25</v>
      </c>
      <c r="I47" s="200">
        <f>'[2]01'!J49</f>
        <v>0</v>
      </c>
      <c r="J47" s="200">
        <f>'[2]01'!K49</f>
        <v>0</v>
      </c>
      <c r="K47" s="15">
        <f t="shared" si="3"/>
        <v>59</v>
      </c>
      <c r="L47" s="18">
        <f>frq!C47</f>
        <v>1</v>
      </c>
      <c r="M47" s="124">
        <f t="shared" si="4"/>
        <v>33.299999999999997</v>
      </c>
      <c r="N47" s="16">
        <f t="shared" si="7"/>
        <v>25</v>
      </c>
      <c r="O47" s="16">
        <f t="shared" si="8"/>
        <v>0</v>
      </c>
      <c r="P47" s="16">
        <f t="shared" si="9"/>
        <v>0</v>
      </c>
      <c r="Q47" s="17">
        <f t="shared" si="5"/>
        <v>58.3</v>
      </c>
      <c r="R47" s="18">
        <v>0.7</v>
      </c>
    </row>
    <row r="48" spans="1:18">
      <c r="A48" s="8" t="s">
        <v>90</v>
      </c>
      <c r="B48" s="199">
        <f>'[2]01'!B50</f>
        <v>36</v>
      </c>
      <c r="C48" s="200">
        <f>'[2]01'!C50</f>
        <v>30</v>
      </c>
      <c r="D48" s="200">
        <f>'[2]01'!D50</f>
        <v>0</v>
      </c>
      <c r="E48" s="200">
        <f>'[2]01'!E50</f>
        <v>0</v>
      </c>
      <c r="F48" s="15">
        <f t="shared" si="6"/>
        <v>66</v>
      </c>
      <c r="G48" s="199">
        <f>'[2]01'!H50</f>
        <v>34</v>
      </c>
      <c r="H48" s="200">
        <f>'[2]01'!I50</f>
        <v>25</v>
      </c>
      <c r="I48" s="200">
        <f>'[2]01'!J50</f>
        <v>0</v>
      </c>
      <c r="J48" s="200">
        <f>'[2]01'!K50</f>
        <v>0</v>
      </c>
      <c r="K48" s="15">
        <f t="shared" si="3"/>
        <v>59</v>
      </c>
      <c r="L48" s="18">
        <f>frq!C48</f>
        <v>1</v>
      </c>
      <c r="M48" s="124">
        <f t="shared" si="4"/>
        <v>33.299999999999997</v>
      </c>
      <c r="N48" s="16">
        <f t="shared" si="7"/>
        <v>25</v>
      </c>
      <c r="O48" s="16">
        <f t="shared" si="8"/>
        <v>0</v>
      </c>
      <c r="P48" s="16">
        <f t="shared" si="9"/>
        <v>0</v>
      </c>
      <c r="Q48" s="17">
        <f t="shared" si="5"/>
        <v>58.3</v>
      </c>
      <c r="R48" s="18">
        <v>0.7</v>
      </c>
    </row>
    <row r="49" spans="1:18">
      <c r="A49" s="8" t="s">
        <v>91</v>
      </c>
      <c r="B49" s="199">
        <f>'[2]01'!B51</f>
        <v>36</v>
      </c>
      <c r="C49" s="200">
        <f>'[2]01'!C51</f>
        <v>30</v>
      </c>
      <c r="D49" s="200">
        <f>'[2]01'!D51</f>
        <v>0</v>
      </c>
      <c r="E49" s="200">
        <f>'[2]01'!E51</f>
        <v>0</v>
      </c>
      <c r="F49" s="15">
        <f t="shared" si="6"/>
        <v>66</v>
      </c>
      <c r="G49" s="199">
        <f>'[2]01'!H51</f>
        <v>34</v>
      </c>
      <c r="H49" s="200">
        <f>'[2]01'!I51</f>
        <v>25</v>
      </c>
      <c r="I49" s="200">
        <f>'[2]01'!J51</f>
        <v>0</v>
      </c>
      <c r="J49" s="200">
        <f>'[2]01'!K51</f>
        <v>0</v>
      </c>
      <c r="K49" s="15">
        <f t="shared" si="3"/>
        <v>59</v>
      </c>
      <c r="L49" s="18">
        <f>frq!C49</f>
        <v>1</v>
      </c>
      <c r="M49" s="124">
        <f t="shared" si="4"/>
        <v>33.299999999999997</v>
      </c>
      <c r="N49" s="16">
        <f t="shared" si="7"/>
        <v>25</v>
      </c>
      <c r="O49" s="16">
        <f t="shared" si="8"/>
        <v>0</v>
      </c>
      <c r="P49" s="16">
        <f t="shared" si="9"/>
        <v>0</v>
      </c>
      <c r="Q49" s="17">
        <f t="shared" si="5"/>
        <v>58.3</v>
      </c>
      <c r="R49" s="18">
        <v>0.7</v>
      </c>
    </row>
    <row r="50" spans="1:18">
      <c r="A50" s="8" t="s">
        <v>92</v>
      </c>
      <c r="B50" s="199">
        <f>'[2]01'!B52</f>
        <v>36</v>
      </c>
      <c r="C50" s="200">
        <f>'[2]01'!C52</f>
        <v>30</v>
      </c>
      <c r="D50" s="200">
        <f>'[2]01'!D52</f>
        <v>0</v>
      </c>
      <c r="E50" s="200">
        <f>'[2]01'!E52</f>
        <v>0</v>
      </c>
      <c r="F50" s="15">
        <f t="shared" si="6"/>
        <v>66</v>
      </c>
      <c r="G50" s="199">
        <f>'[2]01'!H52</f>
        <v>34</v>
      </c>
      <c r="H50" s="200">
        <f>'[2]01'!I52</f>
        <v>25</v>
      </c>
      <c r="I50" s="200">
        <f>'[2]01'!J52</f>
        <v>0</v>
      </c>
      <c r="J50" s="200">
        <f>'[2]01'!K52</f>
        <v>0</v>
      </c>
      <c r="K50" s="15">
        <f t="shared" si="3"/>
        <v>59</v>
      </c>
      <c r="L50" s="18">
        <f>frq!C50</f>
        <v>1</v>
      </c>
      <c r="M50" s="124">
        <f t="shared" si="4"/>
        <v>33.299999999999997</v>
      </c>
      <c r="N50" s="16">
        <f t="shared" si="7"/>
        <v>25</v>
      </c>
      <c r="O50" s="16">
        <f t="shared" si="8"/>
        <v>0</v>
      </c>
      <c r="P50" s="16">
        <f t="shared" si="9"/>
        <v>0</v>
      </c>
      <c r="Q50" s="17">
        <f t="shared" si="5"/>
        <v>58.3</v>
      </c>
      <c r="R50" s="18">
        <v>0.7</v>
      </c>
    </row>
    <row r="51" spans="1:18">
      <c r="A51" s="8" t="s">
        <v>93</v>
      </c>
      <c r="B51" s="199">
        <f>'[2]01'!B53</f>
        <v>36</v>
      </c>
      <c r="C51" s="200">
        <f>'[2]01'!C53</f>
        <v>30</v>
      </c>
      <c r="D51" s="200">
        <f>'[2]01'!D53</f>
        <v>0</v>
      </c>
      <c r="E51" s="200">
        <f>'[2]01'!E53</f>
        <v>0</v>
      </c>
      <c r="F51" s="15">
        <f t="shared" si="6"/>
        <v>66</v>
      </c>
      <c r="G51" s="199">
        <f>'[2]01'!H53</f>
        <v>34</v>
      </c>
      <c r="H51" s="200">
        <f>'[2]01'!I53</f>
        <v>25</v>
      </c>
      <c r="I51" s="200">
        <f>'[2]01'!J53</f>
        <v>0</v>
      </c>
      <c r="J51" s="200">
        <f>'[2]01'!K53</f>
        <v>0</v>
      </c>
      <c r="K51" s="15">
        <f t="shared" si="3"/>
        <v>59</v>
      </c>
      <c r="L51" s="18">
        <f>frq!C51</f>
        <v>1</v>
      </c>
      <c r="M51" s="124">
        <f t="shared" si="4"/>
        <v>33.299999999999997</v>
      </c>
      <c r="N51" s="16">
        <f t="shared" si="7"/>
        <v>25</v>
      </c>
      <c r="O51" s="16">
        <f t="shared" si="8"/>
        <v>0</v>
      </c>
      <c r="P51" s="16">
        <f t="shared" si="9"/>
        <v>0</v>
      </c>
      <c r="Q51" s="17">
        <f t="shared" si="5"/>
        <v>58.3</v>
      </c>
      <c r="R51" s="18">
        <v>0.7</v>
      </c>
    </row>
    <row r="52" spans="1:18">
      <c r="A52" s="8" t="s">
        <v>94</v>
      </c>
      <c r="B52" s="199">
        <f>'[2]01'!B54</f>
        <v>36</v>
      </c>
      <c r="C52" s="200">
        <f>'[2]01'!C54</f>
        <v>30</v>
      </c>
      <c r="D52" s="200">
        <f>'[2]01'!D54</f>
        <v>0</v>
      </c>
      <c r="E52" s="200">
        <f>'[2]01'!E54</f>
        <v>0</v>
      </c>
      <c r="F52" s="15">
        <f t="shared" si="6"/>
        <v>66</v>
      </c>
      <c r="G52" s="199">
        <f>'[2]01'!H54</f>
        <v>34</v>
      </c>
      <c r="H52" s="200">
        <f>'[2]01'!I54</f>
        <v>25</v>
      </c>
      <c r="I52" s="200">
        <f>'[2]01'!J54</f>
        <v>0</v>
      </c>
      <c r="J52" s="200">
        <f>'[2]01'!K54</f>
        <v>0</v>
      </c>
      <c r="K52" s="15">
        <f t="shared" si="3"/>
        <v>59</v>
      </c>
      <c r="L52" s="18">
        <f>frq!C52</f>
        <v>1</v>
      </c>
      <c r="M52" s="124">
        <f t="shared" si="4"/>
        <v>33.299999999999997</v>
      </c>
      <c r="N52" s="16">
        <f t="shared" si="7"/>
        <v>25</v>
      </c>
      <c r="O52" s="16">
        <f t="shared" si="8"/>
        <v>0</v>
      </c>
      <c r="P52" s="16">
        <f t="shared" si="9"/>
        <v>0</v>
      </c>
      <c r="Q52" s="17">
        <f t="shared" si="5"/>
        <v>58.3</v>
      </c>
      <c r="R52" s="18">
        <v>0.7</v>
      </c>
    </row>
    <row r="53" spans="1:18">
      <c r="A53" s="8" t="s">
        <v>95</v>
      </c>
      <c r="B53" s="199">
        <f>'[2]01'!B55</f>
        <v>36</v>
      </c>
      <c r="C53" s="200">
        <f>'[2]01'!C55</f>
        <v>30</v>
      </c>
      <c r="D53" s="200">
        <f>'[2]01'!D55</f>
        <v>0</v>
      </c>
      <c r="E53" s="200">
        <f>'[2]01'!E55</f>
        <v>0</v>
      </c>
      <c r="F53" s="15">
        <f t="shared" si="6"/>
        <v>66</v>
      </c>
      <c r="G53" s="199">
        <f>'[2]01'!H55</f>
        <v>34</v>
      </c>
      <c r="H53" s="200">
        <f>'[2]01'!I55</f>
        <v>25</v>
      </c>
      <c r="I53" s="200">
        <f>'[2]01'!J55</f>
        <v>0</v>
      </c>
      <c r="J53" s="200">
        <f>'[2]01'!K55</f>
        <v>0</v>
      </c>
      <c r="K53" s="15">
        <f t="shared" si="3"/>
        <v>59</v>
      </c>
      <c r="L53" s="18">
        <f>frq!C53</f>
        <v>1</v>
      </c>
      <c r="M53" s="124">
        <f t="shared" si="4"/>
        <v>33.299999999999997</v>
      </c>
      <c r="N53" s="16">
        <f t="shared" si="7"/>
        <v>25</v>
      </c>
      <c r="O53" s="16">
        <f t="shared" si="8"/>
        <v>0</v>
      </c>
      <c r="P53" s="16">
        <f t="shared" si="9"/>
        <v>0</v>
      </c>
      <c r="Q53" s="17">
        <f t="shared" si="5"/>
        <v>58.3</v>
      </c>
      <c r="R53" s="18">
        <v>0.7</v>
      </c>
    </row>
    <row r="54" spans="1:18">
      <c r="A54" s="8" t="s">
        <v>96</v>
      </c>
      <c r="B54" s="199">
        <f>'[2]01'!B56</f>
        <v>36</v>
      </c>
      <c r="C54" s="200">
        <f>'[2]01'!C56</f>
        <v>30</v>
      </c>
      <c r="D54" s="200">
        <f>'[2]01'!D56</f>
        <v>0</v>
      </c>
      <c r="E54" s="200">
        <f>'[2]01'!E56</f>
        <v>0</v>
      </c>
      <c r="F54" s="15">
        <f t="shared" si="6"/>
        <v>66</v>
      </c>
      <c r="G54" s="199">
        <f>'[2]01'!H56</f>
        <v>34</v>
      </c>
      <c r="H54" s="200">
        <f>'[2]01'!I56</f>
        <v>25</v>
      </c>
      <c r="I54" s="200">
        <f>'[2]01'!J56</f>
        <v>0</v>
      </c>
      <c r="J54" s="200">
        <f>'[2]01'!K56</f>
        <v>0</v>
      </c>
      <c r="K54" s="15">
        <f t="shared" si="3"/>
        <v>59</v>
      </c>
      <c r="L54" s="18">
        <f>frq!C54</f>
        <v>1</v>
      </c>
      <c r="M54" s="124">
        <f t="shared" si="4"/>
        <v>33.299999999999997</v>
      </c>
      <c r="N54" s="16">
        <f t="shared" si="7"/>
        <v>25</v>
      </c>
      <c r="O54" s="16">
        <f t="shared" si="8"/>
        <v>0</v>
      </c>
      <c r="P54" s="16">
        <f t="shared" si="9"/>
        <v>0</v>
      </c>
      <c r="Q54" s="17">
        <f t="shared" si="5"/>
        <v>58.3</v>
      </c>
      <c r="R54" s="18">
        <v>0.7</v>
      </c>
    </row>
    <row r="55" spans="1:18">
      <c r="A55" s="8" t="s">
        <v>97</v>
      </c>
      <c r="B55" s="199">
        <f>'[2]01'!B57</f>
        <v>36</v>
      </c>
      <c r="C55" s="200">
        <f>'[2]01'!C57</f>
        <v>30</v>
      </c>
      <c r="D55" s="200">
        <f>'[2]01'!D57</f>
        <v>0</v>
      </c>
      <c r="E55" s="200">
        <f>'[2]01'!E57</f>
        <v>0</v>
      </c>
      <c r="F55" s="15">
        <f t="shared" si="6"/>
        <v>66</v>
      </c>
      <c r="G55" s="199">
        <f>'[2]01'!H57</f>
        <v>34</v>
      </c>
      <c r="H55" s="200">
        <f>'[2]01'!I57</f>
        <v>25</v>
      </c>
      <c r="I55" s="200">
        <f>'[2]01'!J57</f>
        <v>0</v>
      </c>
      <c r="J55" s="200">
        <f>'[2]01'!K57</f>
        <v>0</v>
      </c>
      <c r="K55" s="15">
        <f t="shared" si="3"/>
        <v>59</v>
      </c>
      <c r="L55" s="18">
        <f>frq!C55</f>
        <v>1</v>
      </c>
      <c r="M55" s="124">
        <f t="shared" si="4"/>
        <v>33.299999999999997</v>
      </c>
      <c r="N55" s="16">
        <f t="shared" si="7"/>
        <v>25</v>
      </c>
      <c r="O55" s="16">
        <f t="shared" si="8"/>
        <v>0</v>
      </c>
      <c r="P55" s="16">
        <f t="shared" si="9"/>
        <v>0</v>
      </c>
      <c r="Q55" s="17">
        <f t="shared" si="5"/>
        <v>58.3</v>
      </c>
      <c r="R55" s="18">
        <v>0.7</v>
      </c>
    </row>
    <row r="56" spans="1:18">
      <c r="A56" s="8" t="s">
        <v>98</v>
      </c>
      <c r="B56" s="199">
        <f>'[2]01'!B58</f>
        <v>36</v>
      </c>
      <c r="C56" s="200">
        <f>'[2]01'!C58</f>
        <v>30</v>
      </c>
      <c r="D56" s="200">
        <f>'[2]01'!D58</f>
        <v>0</v>
      </c>
      <c r="E56" s="200">
        <f>'[2]01'!E58</f>
        <v>0</v>
      </c>
      <c r="F56" s="15">
        <f t="shared" si="6"/>
        <v>66</v>
      </c>
      <c r="G56" s="199">
        <f>'[2]01'!H58</f>
        <v>34</v>
      </c>
      <c r="H56" s="200">
        <f>'[2]01'!I58</f>
        <v>25</v>
      </c>
      <c r="I56" s="200">
        <f>'[2]01'!J58</f>
        <v>0</v>
      </c>
      <c r="J56" s="200">
        <f>'[2]01'!K58</f>
        <v>0</v>
      </c>
      <c r="K56" s="15">
        <f t="shared" si="3"/>
        <v>59</v>
      </c>
      <c r="L56" s="18">
        <f>frq!C56</f>
        <v>1</v>
      </c>
      <c r="M56" s="124">
        <f t="shared" si="4"/>
        <v>33.299999999999997</v>
      </c>
      <c r="N56" s="16">
        <f t="shared" si="7"/>
        <v>25</v>
      </c>
      <c r="O56" s="16">
        <f t="shared" si="8"/>
        <v>0</v>
      </c>
      <c r="P56" s="16">
        <f t="shared" si="9"/>
        <v>0</v>
      </c>
      <c r="Q56" s="17">
        <f t="shared" si="5"/>
        <v>58.3</v>
      </c>
      <c r="R56" s="18">
        <v>0.7</v>
      </c>
    </row>
    <row r="57" spans="1:18">
      <c r="A57" s="8" t="s">
        <v>99</v>
      </c>
      <c r="B57" s="199">
        <f>'[2]01'!B59</f>
        <v>36</v>
      </c>
      <c r="C57" s="200">
        <f>'[2]01'!C59</f>
        <v>30</v>
      </c>
      <c r="D57" s="200">
        <f>'[2]01'!D59</f>
        <v>0</v>
      </c>
      <c r="E57" s="200">
        <f>'[2]01'!E59</f>
        <v>0</v>
      </c>
      <c r="F57" s="15">
        <f t="shared" si="6"/>
        <v>66</v>
      </c>
      <c r="G57" s="199">
        <f>'[2]01'!H59</f>
        <v>34</v>
      </c>
      <c r="H57" s="200">
        <f>'[2]01'!I59</f>
        <v>25</v>
      </c>
      <c r="I57" s="200">
        <f>'[2]01'!J59</f>
        <v>0</v>
      </c>
      <c r="J57" s="200">
        <f>'[2]01'!K59</f>
        <v>0</v>
      </c>
      <c r="K57" s="15">
        <f t="shared" si="3"/>
        <v>59</v>
      </c>
      <c r="L57" s="18">
        <f>frq!C57</f>
        <v>1</v>
      </c>
      <c r="M57" s="124">
        <f t="shared" si="4"/>
        <v>33.299999999999997</v>
      </c>
      <c r="N57" s="16">
        <f t="shared" si="7"/>
        <v>25</v>
      </c>
      <c r="O57" s="16">
        <f t="shared" si="8"/>
        <v>0</v>
      </c>
      <c r="P57" s="16">
        <f t="shared" si="9"/>
        <v>0</v>
      </c>
      <c r="Q57" s="17">
        <f t="shared" si="5"/>
        <v>58.3</v>
      </c>
      <c r="R57" s="18">
        <v>0.7</v>
      </c>
    </row>
    <row r="58" spans="1:18">
      <c r="A58" s="8" t="s">
        <v>100</v>
      </c>
      <c r="B58" s="199">
        <f>'[2]01'!B60</f>
        <v>36</v>
      </c>
      <c r="C58" s="200">
        <f>'[2]01'!C60</f>
        <v>30</v>
      </c>
      <c r="D58" s="200">
        <f>'[2]01'!D60</f>
        <v>0</v>
      </c>
      <c r="E58" s="200">
        <f>'[2]01'!E60</f>
        <v>0</v>
      </c>
      <c r="F58" s="15">
        <f t="shared" si="6"/>
        <v>66</v>
      </c>
      <c r="G58" s="199">
        <f>'[2]01'!H60</f>
        <v>34</v>
      </c>
      <c r="H58" s="200">
        <f>'[2]01'!I60</f>
        <v>25</v>
      </c>
      <c r="I58" s="200">
        <f>'[2]01'!J60</f>
        <v>0</v>
      </c>
      <c r="J58" s="200">
        <f>'[2]01'!K60</f>
        <v>0</v>
      </c>
      <c r="K58" s="15">
        <f t="shared" si="3"/>
        <v>59</v>
      </c>
      <c r="L58" s="18">
        <f>frq!C58</f>
        <v>1</v>
      </c>
      <c r="M58" s="124">
        <f t="shared" si="4"/>
        <v>33.299999999999997</v>
      </c>
      <c r="N58" s="16">
        <f t="shared" si="7"/>
        <v>25</v>
      </c>
      <c r="O58" s="16">
        <f t="shared" si="8"/>
        <v>0</v>
      </c>
      <c r="P58" s="16">
        <f t="shared" si="9"/>
        <v>0</v>
      </c>
      <c r="Q58" s="17">
        <f t="shared" si="5"/>
        <v>58.3</v>
      </c>
      <c r="R58" s="18">
        <v>0.7</v>
      </c>
    </row>
    <row r="59" spans="1:18">
      <c r="A59" s="8" t="s">
        <v>101</v>
      </c>
      <c r="B59" s="199">
        <f>'[2]01'!B61</f>
        <v>36</v>
      </c>
      <c r="C59" s="200">
        <f>'[2]01'!C61</f>
        <v>30</v>
      </c>
      <c r="D59" s="200">
        <f>'[2]01'!D61</f>
        <v>0</v>
      </c>
      <c r="E59" s="200">
        <f>'[2]01'!E61</f>
        <v>0</v>
      </c>
      <c r="F59" s="15">
        <f t="shared" si="6"/>
        <v>66</v>
      </c>
      <c r="G59" s="199">
        <f>'[2]01'!H61</f>
        <v>34</v>
      </c>
      <c r="H59" s="200">
        <f>'[2]01'!I61</f>
        <v>25</v>
      </c>
      <c r="I59" s="200">
        <f>'[2]01'!J61</f>
        <v>0</v>
      </c>
      <c r="J59" s="200">
        <f>'[2]01'!K61</f>
        <v>0</v>
      </c>
      <c r="K59" s="15">
        <f t="shared" si="3"/>
        <v>59</v>
      </c>
      <c r="L59" s="18">
        <f>frq!C59</f>
        <v>1</v>
      </c>
      <c r="M59" s="124">
        <f t="shared" si="4"/>
        <v>33.299999999999997</v>
      </c>
      <c r="N59" s="16">
        <f t="shared" si="7"/>
        <v>25</v>
      </c>
      <c r="O59" s="16">
        <f t="shared" si="8"/>
        <v>0</v>
      </c>
      <c r="P59" s="16">
        <f t="shared" si="9"/>
        <v>0</v>
      </c>
      <c r="Q59" s="17">
        <f t="shared" si="5"/>
        <v>58.3</v>
      </c>
      <c r="R59" s="18">
        <v>0.7</v>
      </c>
    </row>
    <row r="60" spans="1:18">
      <c r="A60" s="8" t="s">
        <v>102</v>
      </c>
      <c r="B60" s="199">
        <f>'[2]01'!B62</f>
        <v>36</v>
      </c>
      <c r="C60" s="200">
        <f>'[2]01'!C62</f>
        <v>30</v>
      </c>
      <c r="D60" s="200">
        <f>'[2]01'!D62</f>
        <v>0</v>
      </c>
      <c r="E60" s="200">
        <f>'[2]01'!E62</f>
        <v>0</v>
      </c>
      <c r="F60" s="15">
        <f t="shared" si="6"/>
        <v>66</v>
      </c>
      <c r="G60" s="199">
        <f>'[2]01'!H62</f>
        <v>34</v>
      </c>
      <c r="H60" s="200">
        <f>'[2]01'!I62</f>
        <v>25</v>
      </c>
      <c r="I60" s="200">
        <f>'[2]01'!J62</f>
        <v>0</v>
      </c>
      <c r="J60" s="200">
        <f>'[2]01'!K62</f>
        <v>0</v>
      </c>
      <c r="K60" s="15">
        <f t="shared" si="3"/>
        <v>59</v>
      </c>
      <c r="L60" s="18">
        <f>frq!C60</f>
        <v>1</v>
      </c>
      <c r="M60" s="124">
        <f t="shared" si="4"/>
        <v>33.299999999999997</v>
      </c>
      <c r="N60" s="16">
        <f t="shared" si="7"/>
        <v>25</v>
      </c>
      <c r="O60" s="16">
        <f t="shared" si="8"/>
        <v>0</v>
      </c>
      <c r="P60" s="16">
        <f t="shared" si="9"/>
        <v>0</v>
      </c>
      <c r="Q60" s="17">
        <f t="shared" si="5"/>
        <v>58.3</v>
      </c>
      <c r="R60" s="18">
        <v>0.7</v>
      </c>
    </row>
    <row r="61" spans="1:18">
      <c r="A61" s="8" t="s">
        <v>103</v>
      </c>
      <c r="B61" s="199">
        <f>'[2]01'!B63</f>
        <v>36</v>
      </c>
      <c r="C61" s="200">
        <f>'[2]01'!C63</f>
        <v>30</v>
      </c>
      <c r="D61" s="200">
        <f>'[2]01'!D63</f>
        <v>0</v>
      </c>
      <c r="E61" s="200">
        <f>'[2]01'!E63</f>
        <v>0</v>
      </c>
      <c r="F61" s="15">
        <f t="shared" si="6"/>
        <v>66</v>
      </c>
      <c r="G61" s="199">
        <f>'[2]01'!H63</f>
        <v>34</v>
      </c>
      <c r="H61" s="200">
        <f>'[2]01'!I63</f>
        <v>25</v>
      </c>
      <c r="I61" s="200">
        <f>'[2]01'!J63</f>
        <v>0</v>
      </c>
      <c r="J61" s="200">
        <f>'[2]01'!K63</f>
        <v>0</v>
      </c>
      <c r="K61" s="15">
        <f t="shared" si="3"/>
        <v>59</v>
      </c>
      <c r="L61" s="18">
        <f>frq!C61</f>
        <v>1</v>
      </c>
      <c r="M61" s="124">
        <f t="shared" si="4"/>
        <v>33.299999999999997</v>
      </c>
      <c r="N61" s="16">
        <f t="shared" si="7"/>
        <v>25</v>
      </c>
      <c r="O61" s="16">
        <f t="shared" si="8"/>
        <v>0</v>
      </c>
      <c r="P61" s="16">
        <f t="shared" si="9"/>
        <v>0</v>
      </c>
      <c r="Q61" s="17">
        <f t="shared" si="5"/>
        <v>58.3</v>
      </c>
      <c r="R61" s="18">
        <v>0.7</v>
      </c>
    </row>
    <row r="62" spans="1:18">
      <c r="A62" s="8" t="s">
        <v>104</v>
      </c>
      <c r="B62" s="199">
        <f>'[2]01'!B64</f>
        <v>36</v>
      </c>
      <c r="C62" s="200">
        <f>'[2]01'!C64</f>
        <v>30</v>
      </c>
      <c r="D62" s="200">
        <f>'[2]01'!D64</f>
        <v>0</v>
      </c>
      <c r="E62" s="200">
        <f>'[2]01'!E64</f>
        <v>0</v>
      </c>
      <c r="F62" s="15">
        <f t="shared" si="6"/>
        <v>66</v>
      </c>
      <c r="G62" s="199">
        <f>'[2]01'!H64</f>
        <v>34</v>
      </c>
      <c r="H62" s="200">
        <f>'[2]01'!I64</f>
        <v>25</v>
      </c>
      <c r="I62" s="200">
        <f>'[2]01'!J64</f>
        <v>0</v>
      </c>
      <c r="J62" s="200">
        <f>'[2]01'!K64</f>
        <v>0</v>
      </c>
      <c r="K62" s="15">
        <f t="shared" si="3"/>
        <v>59</v>
      </c>
      <c r="L62" s="18">
        <f>frq!C62</f>
        <v>1</v>
      </c>
      <c r="M62" s="124">
        <f t="shared" si="4"/>
        <v>33.299999999999997</v>
      </c>
      <c r="N62" s="16">
        <f t="shared" si="7"/>
        <v>25</v>
      </c>
      <c r="O62" s="16">
        <f t="shared" si="8"/>
        <v>0</v>
      </c>
      <c r="P62" s="16">
        <f t="shared" si="9"/>
        <v>0</v>
      </c>
      <c r="Q62" s="17">
        <f t="shared" si="5"/>
        <v>58.3</v>
      </c>
      <c r="R62" s="18">
        <v>0.7</v>
      </c>
    </row>
    <row r="63" spans="1:18">
      <c r="A63" s="8" t="s">
        <v>105</v>
      </c>
      <c r="B63" s="199">
        <f>'[2]01'!B65</f>
        <v>66</v>
      </c>
      <c r="C63" s="200">
        <f>'[2]01'!C65</f>
        <v>24</v>
      </c>
      <c r="D63" s="200">
        <f>'[2]01'!D65</f>
        <v>0</v>
      </c>
      <c r="E63" s="200">
        <f>'[2]01'!E65</f>
        <v>0</v>
      </c>
      <c r="F63" s="15">
        <f t="shared" si="6"/>
        <v>90</v>
      </c>
      <c r="G63" s="199">
        <f>'[2]01'!H65</f>
        <v>34</v>
      </c>
      <c r="H63" s="200">
        <f>'[2]01'!I65</f>
        <v>0</v>
      </c>
      <c r="I63" s="200">
        <f>'[2]01'!J65</f>
        <v>0</v>
      </c>
      <c r="J63" s="200">
        <f>'[2]01'!K65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9">
        <f>'[2]01'!B66</f>
        <v>36</v>
      </c>
      <c r="C64" s="200">
        <f>'[2]01'!C66</f>
        <v>25</v>
      </c>
      <c r="D64" s="200">
        <f>'[2]01'!D66</f>
        <v>0</v>
      </c>
      <c r="E64" s="200">
        <f>'[2]01'!E66</f>
        <v>0</v>
      </c>
      <c r="F64" s="15">
        <f t="shared" si="6"/>
        <v>61</v>
      </c>
      <c r="G64" s="199">
        <f>'[2]01'!H66</f>
        <v>34</v>
      </c>
      <c r="H64" s="200">
        <f>'[2]01'!I66</f>
        <v>25</v>
      </c>
      <c r="I64" s="200">
        <f>'[2]01'!J66</f>
        <v>0</v>
      </c>
      <c r="J64" s="200">
        <f>'[2]01'!K66</f>
        <v>0</v>
      </c>
      <c r="K64" s="15">
        <f t="shared" si="3"/>
        <v>59</v>
      </c>
      <c r="L64" s="18">
        <f>frq!C64</f>
        <v>1</v>
      </c>
      <c r="M64" s="124">
        <f t="shared" si="4"/>
        <v>33.299999999999997</v>
      </c>
      <c r="N64" s="16">
        <f t="shared" si="7"/>
        <v>25</v>
      </c>
      <c r="O64" s="16">
        <f t="shared" si="8"/>
        <v>0</v>
      </c>
      <c r="P64" s="16">
        <f t="shared" si="9"/>
        <v>0</v>
      </c>
      <c r="Q64" s="17">
        <f t="shared" si="5"/>
        <v>58.3</v>
      </c>
      <c r="R64" s="18">
        <v>0.7</v>
      </c>
    </row>
    <row r="65" spans="1:18">
      <c r="A65" s="8" t="s">
        <v>107</v>
      </c>
      <c r="B65" s="199">
        <f>'[2]01'!B67</f>
        <v>36</v>
      </c>
      <c r="C65" s="200">
        <f>'[2]01'!C67</f>
        <v>25</v>
      </c>
      <c r="D65" s="200">
        <f>'[2]01'!D67</f>
        <v>0</v>
      </c>
      <c r="E65" s="200">
        <f>'[2]01'!E67</f>
        <v>0</v>
      </c>
      <c r="F65" s="15">
        <f t="shared" si="6"/>
        <v>61</v>
      </c>
      <c r="G65" s="199">
        <f>'[2]01'!H67</f>
        <v>34</v>
      </c>
      <c r="H65" s="200">
        <f>'[2]01'!I67</f>
        <v>25</v>
      </c>
      <c r="I65" s="200">
        <f>'[2]01'!J67</f>
        <v>0</v>
      </c>
      <c r="J65" s="200">
        <f>'[2]01'!K67</f>
        <v>0</v>
      </c>
      <c r="K65" s="15">
        <f t="shared" si="3"/>
        <v>59</v>
      </c>
      <c r="L65" s="18">
        <f>frq!C65</f>
        <v>1</v>
      </c>
      <c r="M65" s="124">
        <f t="shared" si="4"/>
        <v>33.299999999999997</v>
      </c>
      <c r="N65" s="16">
        <f t="shared" si="7"/>
        <v>25</v>
      </c>
      <c r="O65" s="16">
        <f t="shared" si="8"/>
        <v>0</v>
      </c>
      <c r="P65" s="16">
        <f t="shared" si="9"/>
        <v>0</v>
      </c>
      <c r="Q65" s="17">
        <f t="shared" si="5"/>
        <v>58.3</v>
      </c>
      <c r="R65" s="18">
        <v>0.7</v>
      </c>
    </row>
    <row r="66" spans="1:18">
      <c r="A66" s="8" t="s">
        <v>108</v>
      </c>
      <c r="B66" s="199">
        <f>'[2]01'!B68</f>
        <v>36</v>
      </c>
      <c r="C66" s="200">
        <f>'[2]01'!C68</f>
        <v>25</v>
      </c>
      <c r="D66" s="200">
        <f>'[2]01'!D68</f>
        <v>0</v>
      </c>
      <c r="E66" s="200">
        <f>'[2]01'!E68</f>
        <v>0</v>
      </c>
      <c r="F66" s="15">
        <f t="shared" si="6"/>
        <v>61</v>
      </c>
      <c r="G66" s="199">
        <f>'[2]01'!H68</f>
        <v>34</v>
      </c>
      <c r="H66" s="200">
        <f>'[2]01'!I68</f>
        <v>25</v>
      </c>
      <c r="I66" s="200">
        <f>'[2]01'!J68</f>
        <v>0</v>
      </c>
      <c r="J66" s="200">
        <f>'[2]01'!K68</f>
        <v>0</v>
      </c>
      <c r="K66" s="15">
        <f t="shared" si="3"/>
        <v>59</v>
      </c>
      <c r="L66" s="18">
        <f>frq!C66</f>
        <v>1</v>
      </c>
      <c r="M66" s="124">
        <f t="shared" si="4"/>
        <v>33.299999999999997</v>
      </c>
      <c r="N66" s="16">
        <f t="shared" si="7"/>
        <v>25</v>
      </c>
      <c r="O66" s="16">
        <f t="shared" si="8"/>
        <v>0</v>
      </c>
      <c r="P66" s="16">
        <f t="shared" si="9"/>
        <v>0</v>
      </c>
      <c r="Q66" s="17">
        <f t="shared" si="5"/>
        <v>58.3</v>
      </c>
      <c r="R66" s="18">
        <v>0.7</v>
      </c>
    </row>
    <row r="67" spans="1:18">
      <c r="A67" s="8" t="s">
        <v>109</v>
      </c>
      <c r="B67" s="199">
        <f>'[2]01'!B69</f>
        <v>66</v>
      </c>
      <c r="C67" s="200">
        <f>'[2]01'!C69</f>
        <v>24</v>
      </c>
      <c r="D67" s="200">
        <f>'[2]01'!D69</f>
        <v>0</v>
      </c>
      <c r="E67" s="200">
        <f>'[2]01'!E69</f>
        <v>0</v>
      </c>
      <c r="F67" s="15">
        <f t="shared" si="6"/>
        <v>90</v>
      </c>
      <c r="G67" s="199">
        <f>'[2]01'!H69</f>
        <v>34</v>
      </c>
      <c r="H67" s="200">
        <f>'[2]01'!I69</f>
        <v>0</v>
      </c>
      <c r="I67" s="200">
        <f>'[2]01'!J69</f>
        <v>0</v>
      </c>
      <c r="J67" s="200">
        <f>'[2]01'!K69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9">
        <f>'[2]01'!B70</f>
        <v>66</v>
      </c>
      <c r="C68" s="200">
        <f>'[2]01'!C70</f>
        <v>24</v>
      </c>
      <c r="D68" s="200">
        <f>'[2]01'!D70</f>
        <v>0</v>
      </c>
      <c r="E68" s="200">
        <f>'[2]01'!E70</f>
        <v>0</v>
      </c>
      <c r="F68" s="15">
        <f t="shared" si="6"/>
        <v>90</v>
      </c>
      <c r="G68" s="199">
        <f>'[2]01'!H70</f>
        <v>34</v>
      </c>
      <c r="H68" s="200">
        <f>'[2]01'!I70</f>
        <v>0</v>
      </c>
      <c r="I68" s="200">
        <f>'[2]01'!J70</f>
        <v>0</v>
      </c>
      <c r="J68" s="200">
        <f>'[2]01'!K70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9">
        <f>'[2]01'!B71</f>
        <v>36</v>
      </c>
      <c r="C69" s="200">
        <f>'[2]01'!C71</f>
        <v>25</v>
      </c>
      <c r="D69" s="200">
        <f>'[2]01'!D71</f>
        <v>0</v>
      </c>
      <c r="E69" s="200">
        <f>'[2]01'!E71</f>
        <v>0</v>
      </c>
      <c r="F69" s="15">
        <f t="shared" ref="F69:F98" si="16">SUM(B69:E69)</f>
        <v>61</v>
      </c>
      <c r="G69" s="199">
        <f>'[2]01'!H71</f>
        <v>34</v>
      </c>
      <c r="H69" s="200">
        <f>'[2]01'!I71</f>
        <v>25</v>
      </c>
      <c r="I69" s="200">
        <f>'[2]01'!J71</f>
        <v>0</v>
      </c>
      <c r="J69" s="200">
        <f>'[2]01'!K71</f>
        <v>0</v>
      </c>
      <c r="K69" s="15">
        <f t="shared" si="13"/>
        <v>59</v>
      </c>
      <c r="L69" s="18">
        <f>frq!C69</f>
        <v>1</v>
      </c>
      <c r="M69" s="124">
        <f t="shared" si="14"/>
        <v>33.299999999999997</v>
      </c>
      <c r="N69" s="16">
        <f t="shared" si="10"/>
        <v>25</v>
      </c>
      <c r="O69" s="16">
        <f t="shared" si="11"/>
        <v>0</v>
      </c>
      <c r="P69" s="16">
        <f t="shared" si="12"/>
        <v>0</v>
      </c>
      <c r="Q69" s="17">
        <f t="shared" si="15"/>
        <v>58.3</v>
      </c>
      <c r="R69" s="18">
        <v>0.7</v>
      </c>
    </row>
    <row r="70" spans="1:18">
      <c r="A70" s="8" t="s">
        <v>112</v>
      </c>
      <c r="B70" s="199">
        <f>'[2]01'!B72</f>
        <v>36</v>
      </c>
      <c r="C70" s="200">
        <f>'[2]01'!C72</f>
        <v>25</v>
      </c>
      <c r="D70" s="200">
        <f>'[2]01'!D72</f>
        <v>0</v>
      </c>
      <c r="E70" s="200">
        <f>'[2]01'!E72</f>
        <v>0</v>
      </c>
      <c r="F70" s="15">
        <f t="shared" si="16"/>
        <v>61</v>
      </c>
      <c r="G70" s="199">
        <f>'[2]01'!H72</f>
        <v>34</v>
      </c>
      <c r="H70" s="200">
        <f>'[2]01'!I72</f>
        <v>25</v>
      </c>
      <c r="I70" s="200">
        <f>'[2]01'!J72</f>
        <v>0</v>
      </c>
      <c r="J70" s="200">
        <f>'[2]01'!K72</f>
        <v>0</v>
      </c>
      <c r="K70" s="15">
        <f t="shared" si="13"/>
        <v>59</v>
      </c>
      <c r="L70" s="18">
        <f>frq!C70</f>
        <v>1</v>
      </c>
      <c r="M70" s="124">
        <f t="shared" si="14"/>
        <v>33.299999999999997</v>
      </c>
      <c r="N70" s="16">
        <f t="shared" si="10"/>
        <v>25</v>
      </c>
      <c r="O70" s="16">
        <f t="shared" si="11"/>
        <v>0</v>
      </c>
      <c r="P70" s="16">
        <f t="shared" si="12"/>
        <v>0</v>
      </c>
      <c r="Q70" s="17">
        <f t="shared" si="15"/>
        <v>58.3</v>
      </c>
      <c r="R70" s="18">
        <v>0.7</v>
      </c>
    </row>
    <row r="71" spans="1:18">
      <c r="A71" s="8" t="s">
        <v>113</v>
      </c>
      <c r="B71" s="199">
        <f>'[2]01'!B73</f>
        <v>36</v>
      </c>
      <c r="C71" s="200">
        <f>'[2]01'!C73</f>
        <v>56</v>
      </c>
      <c r="D71" s="200">
        <f>'[2]01'!D73</f>
        <v>0</v>
      </c>
      <c r="E71" s="200">
        <f>'[2]01'!E73</f>
        <v>0</v>
      </c>
      <c r="F71" s="15">
        <f t="shared" si="16"/>
        <v>92</v>
      </c>
      <c r="G71" s="199">
        <f>'[2]01'!H73</f>
        <v>34</v>
      </c>
      <c r="H71" s="200">
        <f>'[2]01'!I73</f>
        <v>25</v>
      </c>
      <c r="I71" s="200">
        <f>'[2]01'!J73</f>
        <v>0</v>
      </c>
      <c r="J71" s="200">
        <f>'[2]01'!K73</f>
        <v>0</v>
      </c>
      <c r="K71" s="15">
        <f t="shared" si="13"/>
        <v>59</v>
      </c>
      <c r="L71" s="18">
        <f>frq!C71</f>
        <v>1</v>
      </c>
      <c r="M71" s="124">
        <f t="shared" si="14"/>
        <v>33.299999999999997</v>
      </c>
      <c r="N71" s="16">
        <f t="shared" si="10"/>
        <v>25</v>
      </c>
      <c r="O71" s="16">
        <f t="shared" si="11"/>
        <v>0</v>
      </c>
      <c r="P71" s="16">
        <f t="shared" si="12"/>
        <v>0</v>
      </c>
      <c r="Q71" s="17">
        <f t="shared" si="15"/>
        <v>58.3</v>
      </c>
      <c r="R71" s="18">
        <v>0.7</v>
      </c>
    </row>
    <row r="72" spans="1:18">
      <c r="A72" s="8" t="s">
        <v>114</v>
      </c>
      <c r="B72" s="199">
        <f>'[2]01'!B74</f>
        <v>36</v>
      </c>
      <c r="C72" s="200">
        <f>'[2]01'!C74</f>
        <v>56</v>
      </c>
      <c r="D72" s="200">
        <f>'[2]01'!D74</f>
        <v>0</v>
      </c>
      <c r="E72" s="200">
        <f>'[2]01'!E74</f>
        <v>0</v>
      </c>
      <c r="F72" s="15">
        <f t="shared" si="16"/>
        <v>92</v>
      </c>
      <c r="G72" s="199">
        <f>'[2]01'!H74</f>
        <v>34</v>
      </c>
      <c r="H72" s="200">
        <f>'[2]01'!I74</f>
        <v>25</v>
      </c>
      <c r="I72" s="200">
        <f>'[2]01'!J74</f>
        <v>0</v>
      </c>
      <c r="J72" s="200">
        <f>'[2]01'!K74</f>
        <v>0</v>
      </c>
      <c r="K72" s="15">
        <f t="shared" si="13"/>
        <v>59</v>
      </c>
      <c r="L72" s="18">
        <f>frq!C72</f>
        <v>1</v>
      </c>
      <c r="M72" s="124">
        <f t="shared" si="14"/>
        <v>33.299999999999997</v>
      </c>
      <c r="N72" s="16">
        <f t="shared" si="10"/>
        <v>25</v>
      </c>
      <c r="O72" s="16">
        <f t="shared" si="11"/>
        <v>0</v>
      </c>
      <c r="P72" s="16">
        <f t="shared" si="12"/>
        <v>0</v>
      </c>
      <c r="Q72" s="17">
        <f t="shared" si="15"/>
        <v>58.3</v>
      </c>
      <c r="R72" s="18">
        <v>0.7</v>
      </c>
    </row>
    <row r="73" spans="1:18">
      <c r="A73" s="8" t="s">
        <v>115</v>
      </c>
      <c r="B73" s="199">
        <f>'[2]01'!B75</f>
        <v>90</v>
      </c>
      <c r="C73" s="200">
        <f>'[2]01'!C75</f>
        <v>0</v>
      </c>
      <c r="D73" s="200">
        <f>'[2]01'!D75</f>
        <v>0</v>
      </c>
      <c r="E73" s="200">
        <f>'[2]01'!E75</f>
        <v>0</v>
      </c>
      <c r="F73" s="15">
        <f t="shared" si="16"/>
        <v>90</v>
      </c>
      <c r="G73" s="199">
        <f>'[2]01'!H75</f>
        <v>64</v>
      </c>
      <c r="H73" s="200">
        <f>'[2]01'!I75</f>
        <v>0</v>
      </c>
      <c r="I73" s="200">
        <f>'[2]01'!J75</f>
        <v>0</v>
      </c>
      <c r="J73" s="200">
        <f>'[2]01'!K75</f>
        <v>0</v>
      </c>
      <c r="K73" s="15">
        <f t="shared" si="13"/>
        <v>64</v>
      </c>
      <c r="L73" s="18">
        <f>frq!C73</f>
        <v>1</v>
      </c>
      <c r="M73" s="124">
        <f t="shared" si="14"/>
        <v>63.3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63.3</v>
      </c>
      <c r="R73" s="18">
        <v>0.7</v>
      </c>
    </row>
    <row r="74" spans="1:18">
      <c r="A74" s="8" t="s">
        <v>116</v>
      </c>
      <c r="B74" s="199">
        <f>'[2]01'!B76</f>
        <v>90</v>
      </c>
      <c r="C74" s="200">
        <f>'[2]01'!C76</f>
        <v>0</v>
      </c>
      <c r="D74" s="200">
        <f>'[2]01'!D76</f>
        <v>0</v>
      </c>
      <c r="E74" s="200">
        <f>'[2]01'!E76</f>
        <v>0</v>
      </c>
      <c r="F74" s="15">
        <f t="shared" si="16"/>
        <v>90</v>
      </c>
      <c r="G74" s="199">
        <f>'[2]01'!H76</f>
        <v>69</v>
      </c>
      <c r="H74" s="200">
        <f>'[2]01'!I76</f>
        <v>0</v>
      </c>
      <c r="I74" s="200">
        <f>'[2]01'!J76</f>
        <v>0</v>
      </c>
      <c r="J74" s="200">
        <f>'[2]01'!K76</f>
        <v>0</v>
      </c>
      <c r="K74" s="15">
        <f t="shared" si="13"/>
        <v>69</v>
      </c>
      <c r="L74" s="18">
        <f>frq!C74</f>
        <v>1</v>
      </c>
      <c r="M74" s="124">
        <f t="shared" si="14"/>
        <v>68.3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68.3</v>
      </c>
      <c r="R74" s="18">
        <v>0.7</v>
      </c>
    </row>
    <row r="75" spans="1:18">
      <c r="A75" s="8" t="s">
        <v>117</v>
      </c>
      <c r="B75" s="199">
        <f>'[2]01'!B77</f>
        <v>90</v>
      </c>
      <c r="C75" s="200">
        <f>'[2]01'!C77</f>
        <v>0</v>
      </c>
      <c r="D75" s="200">
        <f>'[2]01'!D77</f>
        <v>0</v>
      </c>
      <c r="E75" s="200">
        <f>'[2]01'!E77</f>
        <v>0</v>
      </c>
      <c r="F75" s="15">
        <f t="shared" si="16"/>
        <v>90</v>
      </c>
      <c r="G75" s="199">
        <f>'[2]01'!H77</f>
        <v>69</v>
      </c>
      <c r="H75" s="200">
        <f>'[2]01'!I77</f>
        <v>0</v>
      </c>
      <c r="I75" s="200">
        <f>'[2]01'!J77</f>
        <v>0</v>
      </c>
      <c r="J75" s="200">
        <f>'[2]01'!K77</f>
        <v>0</v>
      </c>
      <c r="K75" s="15">
        <f t="shared" si="13"/>
        <v>69</v>
      </c>
      <c r="L75" s="18">
        <f>frq!C75</f>
        <v>1</v>
      </c>
      <c r="M75" s="124">
        <f t="shared" si="14"/>
        <v>68.599999999999994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68.599999999999994</v>
      </c>
      <c r="R75" s="18">
        <v>0.4</v>
      </c>
    </row>
    <row r="76" spans="1:18">
      <c r="A76" s="8" t="s">
        <v>118</v>
      </c>
      <c r="B76" s="199">
        <f>'[2]01'!B78</f>
        <v>90</v>
      </c>
      <c r="C76" s="200">
        <f>'[2]01'!C78</f>
        <v>0</v>
      </c>
      <c r="D76" s="200">
        <f>'[2]01'!D78</f>
        <v>0</v>
      </c>
      <c r="E76" s="200">
        <f>'[2]01'!E78</f>
        <v>0</v>
      </c>
      <c r="F76" s="15">
        <f t="shared" si="16"/>
        <v>90</v>
      </c>
      <c r="G76" s="199">
        <f>'[2]01'!H78</f>
        <v>69</v>
      </c>
      <c r="H76" s="200">
        <f>'[2]01'!I78</f>
        <v>0</v>
      </c>
      <c r="I76" s="200">
        <f>'[2]01'!J78</f>
        <v>0</v>
      </c>
      <c r="J76" s="200">
        <f>'[2]01'!K78</f>
        <v>0</v>
      </c>
      <c r="K76" s="15">
        <f t="shared" si="13"/>
        <v>69</v>
      </c>
      <c r="L76" s="18">
        <f>frq!C76</f>
        <v>1</v>
      </c>
      <c r="M76" s="124">
        <f t="shared" si="14"/>
        <v>68.599999999999994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68.599999999999994</v>
      </c>
      <c r="R76" s="18">
        <v>0.4</v>
      </c>
    </row>
    <row r="77" spans="1:18">
      <c r="A77" s="8" t="s">
        <v>119</v>
      </c>
      <c r="B77" s="199">
        <f>'[2]01'!B79</f>
        <v>90</v>
      </c>
      <c r="C77" s="200">
        <f>'[2]01'!C79</f>
        <v>0</v>
      </c>
      <c r="D77" s="200">
        <f>'[2]01'!D79</f>
        <v>0</v>
      </c>
      <c r="E77" s="200">
        <f>'[2]01'!E79</f>
        <v>0</v>
      </c>
      <c r="F77" s="15">
        <f t="shared" si="16"/>
        <v>90</v>
      </c>
      <c r="G77" s="199">
        <f>'[2]01'!H79</f>
        <v>65</v>
      </c>
      <c r="H77" s="200">
        <f>'[2]01'!I79</f>
        <v>0</v>
      </c>
      <c r="I77" s="200">
        <f>'[2]01'!J79</f>
        <v>0</v>
      </c>
      <c r="J77" s="200">
        <f>'[2]01'!K79</f>
        <v>0</v>
      </c>
      <c r="K77" s="15">
        <f t="shared" si="13"/>
        <v>65</v>
      </c>
      <c r="L77" s="18">
        <f>frq!C77</f>
        <v>1</v>
      </c>
      <c r="M77" s="124">
        <f t="shared" si="14"/>
        <v>64.599999999999994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64.599999999999994</v>
      </c>
      <c r="R77" s="18">
        <v>0.4</v>
      </c>
    </row>
    <row r="78" spans="1:18">
      <c r="A78" s="8" t="s">
        <v>120</v>
      </c>
      <c r="B78" s="199">
        <f>'[2]01'!B80</f>
        <v>90</v>
      </c>
      <c r="C78" s="200">
        <f>'[2]01'!C80</f>
        <v>0</v>
      </c>
      <c r="D78" s="200">
        <f>'[2]01'!D80</f>
        <v>0</v>
      </c>
      <c r="E78" s="200">
        <f>'[2]01'!E80</f>
        <v>0</v>
      </c>
      <c r="F78" s="15">
        <f t="shared" si="16"/>
        <v>90</v>
      </c>
      <c r="G78" s="199">
        <f>'[2]01'!H80</f>
        <v>65</v>
      </c>
      <c r="H78" s="200">
        <f>'[2]01'!I80</f>
        <v>0</v>
      </c>
      <c r="I78" s="200">
        <f>'[2]01'!J80</f>
        <v>0</v>
      </c>
      <c r="J78" s="200">
        <f>'[2]01'!K80</f>
        <v>0</v>
      </c>
      <c r="K78" s="15">
        <f t="shared" si="13"/>
        <v>65</v>
      </c>
      <c r="L78" s="18">
        <f>frq!C78</f>
        <v>1</v>
      </c>
      <c r="M78" s="124">
        <f t="shared" si="14"/>
        <v>64.599999999999994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64.599999999999994</v>
      </c>
      <c r="R78" s="18">
        <v>0.4</v>
      </c>
    </row>
    <row r="79" spans="1:18">
      <c r="A79" s="8" t="s">
        <v>121</v>
      </c>
      <c r="B79" s="199">
        <f>'[2]01'!B81</f>
        <v>90</v>
      </c>
      <c r="C79" s="200">
        <f>'[2]01'!C81</f>
        <v>0</v>
      </c>
      <c r="D79" s="200">
        <f>'[2]01'!D81</f>
        <v>0</v>
      </c>
      <c r="E79" s="200">
        <f>'[2]01'!E81</f>
        <v>0</v>
      </c>
      <c r="F79" s="15">
        <f t="shared" si="16"/>
        <v>90</v>
      </c>
      <c r="G79" s="199">
        <f>'[2]01'!H81</f>
        <v>30</v>
      </c>
      <c r="H79" s="200">
        <f>'[2]01'!I81</f>
        <v>0</v>
      </c>
      <c r="I79" s="200">
        <f>'[2]01'!J81</f>
        <v>0</v>
      </c>
      <c r="J79" s="200">
        <f>'[2]01'!K81</f>
        <v>0</v>
      </c>
      <c r="K79" s="15">
        <f t="shared" si="13"/>
        <v>30</v>
      </c>
      <c r="L79" s="18">
        <f>frq!C79</f>
        <v>1</v>
      </c>
      <c r="M79" s="124">
        <f t="shared" si="14"/>
        <v>29.6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29.6</v>
      </c>
      <c r="R79" s="18">
        <v>0.4</v>
      </c>
    </row>
    <row r="80" spans="1:18">
      <c r="A80" s="8" t="s">
        <v>122</v>
      </c>
      <c r="B80" s="199">
        <f>'[2]01'!B82</f>
        <v>90</v>
      </c>
      <c r="C80" s="200">
        <f>'[2]01'!C82</f>
        <v>0</v>
      </c>
      <c r="D80" s="200">
        <f>'[2]01'!D82</f>
        <v>0</v>
      </c>
      <c r="E80" s="200">
        <f>'[2]01'!E82</f>
        <v>0</v>
      </c>
      <c r="F80" s="15">
        <f t="shared" si="16"/>
        <v>90</v>
      </c>
      <c r="G80" s="199">
        <f>'[2]01'!H82</f>
        <v>85</v>
      </c>
      <c r="H80" s="200">
        <f>'[2]01'!I82</f>
        <v>0</v>
      </c>
      <c r="I80" s="200">
        <f>'[2]01'!J82</f>
        <v>0</v>
      </c>
      <c r="J80" s="200">
        <f>'[2]01'!K82</f>
        <v>0</v>
      </c>
      <c r="K80" s="15">
        <f t="shared" si="13"/>
        <v>85</v>
      </c>
      <c r="L80" s="18">
        <f>frq!C80</f>
        <v>1</v>
      </c>
      <c r="M80" s="124">
        <f t="shared" si="14"/>
        <v>84.6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84.6</v>
      </c>
      <c r="R80" s="18">
        <v>0.4</v>
      </c>
    </row>
    <row r="81" spans="1:18">
      <c r="A81" s="8" t="s">
        <v>123</v>
      </c>
      <c r="B81" s="199">
        <f>'[2]01'!B83</f>
        <v>36</v>
      </c>
      <c r="C81" s="200">
        <f>'[2]01'!C83</f>
        <v>54</v>
      </c>
      <c r="D81" s="200">
        <f>'[2]01'!D83</f>
        <v>0</v>
      </c>
      <c r="E81" s="200">
        <f>'[2]01'!E83</f>
        <v>0</v>
      </c>
      <c r="F81" s="15">
        <f t="shared" si="16"/>
        <v>90</v>
      </c>
      <c r="G81" s="199">
        <f>'[2]01'!H83</f>
        <v>34</v>
      </c>
      <c r="H81" s="200">
        <f>'[2]01'!I83</f>
        <v>0</v>
      </c>
      <c r="I81" s="200">
        <f>'[2]01'!J83</f>
        <v>0</v>
      </c>
      <c r="J81" s="200">
        <f>'[2]01'!K83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9">
        <f>'[2]01'!B84</f>
        <v>36</v>
      </c>
      <c r="C82" s="200">
        <f>'[2]01'!C84</f>
        <v>54</v>
      </c>
      <c r="D82" s="200">
        <f>'[2]01'!D84</f>
        <v>0</v>
      </c>
      <c r="E82" s="200">
        <f>'[2]01'!E84</f>
        <v>0</v>
      </c>
      <c r="F82" s="15">
        <f t="shared" si="16"/>
        <v>90</v>
      </c>
      <c r="G82" s="199">
        <f>'[2]01'!H84</f>
        <v>34</v>
      </c>
      <c r="H82" s="200">
        <f>'[2]01'!I84</f>
        <v>0</v>
      </c>
      <c r="I82" s="200">
        <f>'[2]01'!J84</f>
        <v>0</v>
      </c>
      <c r="J82" s="200">
        <f>'[2]01'!K84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9">
        <f>'[2]01'!B85</f>
        <v>36</v>
      </c>
      <c r="C83" s="200">
        <f>'[2]01'!C85</f>
        <v>54</v>
      </c>
      <c r="D83" s="200">
        <f>'[2]01'!D85</f>
        <v>0</v>
      </c>
      <c r="E83" s="200">
        <f>'[2]01'!E85</f>
        <v>0</v>
      </c>
      <c r="F83" s="15">
        <f t="shared" si="16"/>
        <v>90</v>
      </c>
      <c r="G83" s="199">
        <f>'[2]01'!H85</f>
        <v>34</v>
      </c>
      <c r="H83" s="200">
        <f>'[2]01'!I85</f>
        <v>0</v>
      </c>
      <c r="I83" s="200">
        <f>'[2]01'!J85</f>
        <v>0</v>
      </c>
      <c r="J83" s="200">
        <f>'[2]01'!K85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9">
        <f>'[2]01'!B86</f>
        <v>36</v>
      </c>
      <c r="C84" s="200">
        <f>'[2]01'!C86</f>
        <v>54</v>
      </c>
      <c r="D84" s="200">
        <f>'[2]01'!D86</f>
        <v>0</v>
      </c>
      <c r="E84" s="200">
        <f>'[2]01'!E86</f>
        <v>0</v>
      </c>
      <c r="F84" s="15">
        <f t="shared" si="16"/>
        <v>90</v>
      </c>
      <c r="G84" s="199">
        <f>'[2]01'!H86</f>
        <v>34</v>
      </c>
      <c r="H84" s="200">
        <f>'[2]01'!I86</f>
        <v>0</v>
      </c>
      <c r="I84" s="200">
        <f>'[2]01'!J86</f>
        <v>0</v>
      </c>
      <c r="J84" s="200">
        <f>'[2]01'!K86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9">
        <f>'[2]01'!B87</f>
        <v>36</v>
      </c>
      <c r="C85" s="200">
        <f>'[2]01'!C87</f>
        <v>54</v>
      </c>
      <c r="D85" s="200">
        <f>'[2]01'!D87</f>
        <v>0</v>
      </c>
      <c r="E85" s="200">
        <f>'[2]01'!E87</f>
        <v>0</v>
      </c>
      <c r="F85" s="15">
        <f t="shared" si="16"/>
        <v>90</v>
      </c>
      <c r="G85" s="199">
        <f>'[2]01'!H87</f>
        <v>34</v>
      </c>
      <c r="H85" s="200">
        <f>'[2]01'!I87</f>
        <v>25</v>
      </c>
      <c r="I85" s="200">
        <f>'[2]01'!J87</f>
        <v>0</v>
      </c>
      <c r="J85" s="200">
        <f>'[2]01'!K87</f>
        <v>0</v>
      </c>
      <c r="K85" s="15">
        <f t="shared" si="13"/>
        <v>59</v>
      </c>
      <c r="L85" s="18">
        <f>frq!C85</f>
        <v>1</v>
      </c>
      <c r="M85" s="124">
        <f t="shared" si="14"/>
        <v>33.6</v>
      </c>
      <c r="N85" s="16">
        <f t="shared" si="10"/>
        <v>25</v>
      </c>
      <c r="O85" s="16">
        <f t="shared" si="11"/>
        <v>0</v>
      </c>
      <c r="P85" s="16">
        <f t="shared" si="12"/>
        <v>0</v>
      </c>
      <c r="Q85" s="17">
        <f t="shared" si="15"/>
        <v>58.6</v>
      </c>
      <c r="R85" s="18">
        <v>0.4</v>
      </c>
    </row>
    <row r="86" spans="1:18">
      <c r="A86" s="8" t="s">
        <v>128</v>
      </c>
      <c r="B86" s="199">
        <f>'[2]01'!B88</f>
        <v>36</v>
      </c>
      <c r="C86" s="200">
        <f>'[2]01'!C88</f>
        <v>54</v>
      </c>
      <c r="D86" s="200">
        <f>'[2]01'!D88</f>
        <v>0</v>
      </c>
      <c r="E86" s="200">
        <f>'[2]01'!E88</f>
        <v>0</v>
      </c>
      <c r="F86" s="15">
        <f t="shared" si="16"/>
        <v>90</v>
      </c>
      <c r="G86" s="199">
        <f>'[2]01'!H88</f>
        <v>34</v>
      </c>
      <c r="H86" s="200">
        <f>'[2]01'!I88</f>
        <v>25</v>
      </c>
      <c r="I86" s="200">
        <f>'[2]01'!J88</f>
        <v>0</v>
      </c>
      <c r="J86" s="200">
        <f>'[2]01'!K88</f>
        <v>0</v>
      </c>
      <c r="K86" s="15">
        <f t="shared" si="13"/>
        <v>59</v>
      </c>
      <c r="L86" s="18">
        <f>frq!C86</f>
        <v>1</v>
      </c>
      <c r="M86" s="124">
        <f t="shared" si="14"/>
        <v>33.6</v>
      </c>
      <c r="N86" s="16">
        <f t="shared" si="10"/>
        <v>25</v>
      </c>
      <c r="O86" s="16">
        <f t="shared" si="11"/>
        <v>0</v>
      </c>
      <c r="P86" s="16">
        <f t="shared" si="12"/>
        <v>0</v>
      </c>
      <c r="Q86" s="17">
        <f t="shared" si="15"/>
        <v>58.6</v>
      </c>
      <c r="R86" s="18">
        <v>0.4</v>
      </c>
    </row>
    <row r="87" spans="1:18">
      <c r="A87" s="8" t="s">
        <v>129</v>
      </c>
      <c r="B87" s="199">
        <f>'[2]01'!B89</f>
        <v>36</v>
      </c>
      <c r="C87" s="200">
        <f>'[2]01'!C89</f>
        <v>54</v>
      </c>
      <c r="D87" s="200">
        <f>'[2]01'!D89</f>
        <v>0</v>
      </c>
      <c r="E87" s="200">
        <f>'[2]01'!E89</f>
        <v>0</v>
      </c>
      <c r="F87" s="15">
        <f t="shared" si="16"/>
        <v>90</v>
      </c>
      <c r="G87" s="199">
        <f>'[2]01'!H89</f>
        <v>34</v>
      </c>
      <c r="H87" s="200">
        <f>'[2]01'!I89</f>
        <v>0</v>
      </c>
      <c r="I87" s="200">
        <f>'[2]01'!J89</f>
        <v>0</v>
      </c>
      <c r="J87" s="200">
        <f>'[2]01'!K89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9">
        <f>'[2]01'!B90</f>
        <v>36</v>
      </c>
      <c r="C88" s="200">
        <f>'[2]01'!C90</f>
        <v>54</v>
      </c>
      <c r="D88" s="200">
        <f>'[2]01'!D90</f>
        <v>0</v>
      </c>
      <c r="E88" s="200">
        <f>'[2]01'!E90</f>
        <v>0</v>
      </c>
      <c r="F88" s="15">
        <f t="shared" si="16"/>
        <v>90</v>
      </c>
      <c r="G88" s="199">
        <f>'[2]01'!H90</f>
        <v>34</v>
      </c>
      <c r="H88" s="200">
        <f>'[2]01'!I90</f>
        <v>0</v>
      </c>
      <c r="I88" s="200">
        <f>'[2]01'!J90</f>
        <v>0</v>
      </c>
      <c r="J88" s="200">
        <f>'[2]01'!K90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9">
        <f>'[2]01'!B91</f>
        <v>36</v>
      </c>
      <c r="C89" s="200">
        <f>'[2]01'!C91</f>
        <v>54</v>
      </c>
      <c r="D89" s="200">
        <f>'[2]01'!D91</f>
        <v>0</v>
      </c>
      <c r="E89" s="200">
        <f>'[2]01'!E91</f>
        <v>0</v>
      </c>
      <c r="F89" s="15">
        <f t="shared" si="16"/>
        <v>90</v>
      </c>
      <c r="G89" s="199">
        <f>'[2]01'!H91</f>
        <v>34</v>
      </c>
      <c r="H89" s="200">
        <f>'[2]01'!I91</f>
        <v>0</v>
      </c>
      <c r="I89" s="200">
        <f>'[2]01'!J91</f>
        <v>0</v>
      </c>
      <c r="J89" s="200">
        <f>'[2]01'!K91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9">
        <f>'[2]01'!B92</f>
        <v>36</v>
      </c>
      <c r="C90" s="200">
        <f>'[2]01'!C92</f>
        <v>54</v>
      </c>
      <c r="D90" s="200">
        <f>'[2]01'!D92</f>
        <v>0</v>
      </c>
      <c r="E90" s="200">
        <f>'[2]01'!E92</f>
        <v>0</v>
      </c>
      <c r="F90" s="15">
        <f t="shared" si="16"/>
        <v>90</v>
      </c>
      <c r="G90" s="199">
        <f>'[2]01'!H92</f>
        <v>34</v>
      </c>
      <c r="H90" s="200">
        <f>'[2]01'!I92</f>
        <v>0</v>
      </c>
      <c r="I90" s="200">
        <f>'[2]01'!J92</f>
        <v>0</v>
      </c>
      <c r="J90" s="200">
        <f>'[2]01'!K92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9">
        <f>'[2]01'!B93</f>
        <v>36</v>
      </c>
      <c r="C91" s="200">
        <f>'[2]01'!C93</f>
        <v>54</v>
      </c>
      <c r="D91" s="200">
        <f>'[2]01'!D93</f>
        <v>0</v>
      </c>
      <c r="E91" s="200">
        <f>'[2]01'!E93</f>
        <v>0</v>
      </c>
      <c r="F91" s="15">
        <f t="shared" si="16"/>
        <v>90</v>
      </c>
      <c r="G91" s="199">
        <f>'[2]01'!H93</f>
        <v>33</v>
      </c>
      <c r="H91" s="200">
        <f>'[2]01'!I93</f>
        <v>0</v>
      </c>
      <c r="I91" s="200">
        <f>'[2]01'!J93</f>
        <v>0</v>
      </c>
      <c r="J91" s="200">
        <f>'[2]01'!K93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9">
        <f>'[2]01'!B94</f>
        <v>36</v>
      </c>
      <c r="C92" s="200">
        <f>'[2]01'!C94</f>
        <v>54</v>
      </c>
      <c r="D92" s="200">
        <f>'[2]01'!D94</f>
        <v>0</v>
      </c>
      <c r="E92" s="200">
        <f>'[2]01'!E94</f>
        <v>0</v>
      </c>
      <c r="F92" s="15">
        <f t="shared" si="16"/>
        <v>90</v>
      </c>
      <c r="G92" s="199">
        <f>'[2]01'!H94</f>
        <v>33</v>
      </c>
      <c r="H92" s="200">
        <f>'[2]01'!I94</f>
        <v>0</v>
      </c>
      <c r="I92" s="200">
        <f>'[2]01'!J94</f>
        <v>0</v>
      </c>
      <c r="J92" s="200">
        <f>'[2]01'!K94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9">
        <f>'[2]01'!B95</f>
        <v>36</v>
      </c>
      <c r="C93" s="200">
        <f>'[2]01'!C95</f>
        <v>54</v>
      </c>
      <c r="D93" s="200">
        <f>'[2]01'!D95</f>
        <v>0</v>
      </c>
      <c r="E93" s="200">
        <f>'[2]01'!E95</f>
        <v>0</v>
      </c>
      <c r="F93" s="15">
        <f t="shared" si="16"/>
        <v>90</v>
      </c>
      <c r="G93" s="199">
        <f>'[2]01'!H95</f>
        <v>34</v>
      </c>
      <c r="H93" s="200">
        <f>'[2]01'!I95</f>
        <v>0</v>
      </c>
      <c r="I93" s="200">
        <f>'[2]01'!J95</f>
        <v>0</v>
      </c>
      <c r="J93" s="200">
        <f>'[2]01'!K95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9">
        <f>'[2]01'!B96</f>
        <v>36</v>
      </c>
      <c r="C94" s="200">
        <f>'[2]01'!C96</f>
        <v>54</v>
      </c>
      <c r="D94" s="200">
        <f>'[2]01'!D96</f>
        <v>0</v>
      </c>
      <c r="E94" s="200">
        <f>'[2]01'!E96</f>
        <v>0</v>
      </c>
      <c r="F94" s="15">
        <f t="shared" si="16"/>
        <v>90</v>
      </c>
      <c r="G94" s="199">
        <f>'[2]01'!H96</f>
        <v>34</v>
      </c>
      <c r="H94" s="200">
        <f>'[2]01'!I96</f>
        <v>0</v>
      </c>
      <c r="I94" s="200">
        <f>'[2]01'!J96</f>
        <v>0</v>
      </c>
      <c r="J94" s="200">
        <f>'[2]01'!K96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9">
        <f>'[2]01'!B97</f>
        <v>36</v>
      </c>
      <c r="C95" s="200">
        <f>'[2]01'!C97</f>
        <v>54</v>
      </c>
      <c r="D95" s="200">
        <f>'[2]01'!D97</f>
        <v>0</v>
      </c>
      <c r="E95" s="200">
        <f>'[2]01'!E97</f>
        <v>0</v>
      </c>
      <c r="F95" s="15">
        <f t="shared" si="16"/>
        <v>90</v>
      </c>
      <c r="G95" s="199">
        <f>'[2]01'!H97</f>
        <v>34</v>
      </c>
      <c r="H95" s="200">
        <f>'[2]01'!I97</f>
        <v>0</v>
      </c>
      <c r="I95" s="200">
        <f>'[2]01'!J97</f>
        <v>0</v>
      </c>
      <c r="J95" s="200">
        <f>'[2]01'!K97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9">
        <f>'[2]01'!B98</f>
        <v>36</v>
      </c>
      <c r="C96" s="200">
        <f>'[2]01'!C98</f>
        <v>54</v>
      </c>
      <c r="D96" s="200">
        <f>'[2]01'!D98</f>
        <v>0</v>
      </c>
      <c r="E96" s="200">
        <f>'[2]01'!E98</f>
        <v>0</v>
      </c>
      <c r="F96" s="15">
        <f t="shared" si="16"/>
        <v>90</v>
      </c>
      <c r="G96" s="199">
        <f>'[2]01'!H98</f>
        <v>34</v>
      </c>
      <c r="H96" s="200">
        <f>'[2]01'!I98</f>
        <v>0</v>
      </c>
      <c r="I96" s="200">
        <f>'[2]01'!J98</f>
        <v>0</v>
      </c>
      <c r="J96" s="200">
        <f>'[2]01'!K98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9">
        <f>'[2]01'!B99</f>
        <v>36</v>
      </c>
      <c r="C97" s="200">
        <f>'[2]01'!C99</f>
        <v>54</v>
      </c>
      <c r="D97" s="200">
        <f>'[2]01'!D99</f>
        <v>0</v>
      </c>
      <c r="E97" s="200">
        <f>'[2]01'!E99</f>
        <v>0</v>
      </c>
      <c r="F97" s="15">
        <f t="shared" si="16"/>
        <v>90</v>
      </c>
      <c r="G97" s="199">
        <f>'[2]01'!H99</f>
        <v>34</v>
      </c>
      <c r="H97" s="200">
        <f>'[2]01'!I99</f>
        <v>0</v>
      </c>
      <c r="I97" s="200">
        <f>'[2]01'!J99</f>
        <v>0</v>
      </c>
      <c r="J97" s="200">
        <f>'[2]01'!K99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9">
        <f>'[2]01'!B100</f>
        <v>36</v>
      </c>
      <c r="C98" s="200">
        <f>'[2]01'!C100</f>
        <v>54</v>
      </c>
      <c r="D98" s="200">
        <f>'[2]01'!D100</f>
        <v>0</v>
      </c>
      <c r="E98" s="200">
        <f>'[2]01'!E100</f>
        <v>0</v>
      </c>
      <c r="F98" s="15">
        <f t="shared" si="16"/>
        <v>90</v>
      </c>
      <c r="G98" s="199">
        <f>'[2]01'!H100</f>
        <v>34</v>
      </c>
      <c r="H98" s="200">
        <f>'[2]01'!I100</f>
        <v>0</v>
      </c>
      <c r="I98" s="200">
        <f>'[2]01'!J100</f>
        <v>0</v>
      </c>
      <c r="J98" s="200">
        <f>'[2]01'!K100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0.99450000000000005</v>
      </c>
      <c r="C99" s="128">
        <f t="shared" si="17"/>
        <v>0.77024999999999999</v>
      </c>
      <c r="D99" s="128">
        <f t="shared" si="17"/>
        <v>0</v>
      </c>
      <c r="E99" s="128">
        <f t="shared" si="17"/>
        <v>0</v>
      </c>
      <c r="F99" s="128">
        <f t="shared" si="17"/>
        <v>1.76475</v>
      </c>
      <c r="G99" s="128">
        <f t="shared" si="17"/>
        <v>0.88224999999999998</v>
      </c>
      <c r="H99" s="128">
        <f t="shared" si="17"/>
        <v>0.18124999999999999</v>
      </c>
      <c r="I99" s="128">
        <f t="shared" si="17"/>
        <v>0</v>
      </c>
      <c r="J99" s="128">
        <f t="shared" si="17"/>
        <v>0</v>
      </c>
      <c r="K99" s="128">
        <f t="shared" si="17"/>
        <v>1.0634999999999999</v>
      </c>
      <c r="L99" s="128">
        <f t="shared" si="17"/>
        <v>2.4E-2</v>
      </c>
      <c r="M99" s="128">
        <f t="shared" si="17"/>
        <v>0.86994999999999967</v>
      </c>
      <c r="N99" s="128">
        <f t="shared" si="17"/>
        <v>0.18124999999999999</v>
      </c>
      <c r="O99" s="128">
        <f t="shared" si="17"/>
        <v>0</v>
      </c>
      <c r="P99" s="128">
        <f t="shared" si="17"/>
        <v>0</v>
      </c>
      <c r="Q99" s="128">
        <f t="shared" si="17"/>
        <v>1.0512000000000006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45413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990</v>
      </c>
      <c r="G3" s="16">
        <f>'[3]01'!G5</f>
        <v>0</v>
      </c>
      <c r="H3" s="17">
        <f>SUM(B3:G3)</f>
        <v>1310</v>
      </c>
      <c r="I3" s="15">
        <f>'[3]01'!J5</f>
        <v>320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271.68</v>
      </c>
      <c r="N3" s="16">
        <f>'[3]01'!O5</f>
        <v>0</v>
      </c>
      <c r="O3" s="17">
        <f>SUM(I3:N3)</f>
        <v>591.68000000000006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271.68</v>
      </c>
      <c r="V3" s="16">
        <f t="shared" si="0"/>
        <v>0</v>
      </c>
      <c r="W3" s="17">
        <f>SUM(Q3:V3)</f>
        <v>591.68000000000006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271.68</v>
      </c>
      <c r="AQ3" s="8">
        <f t="shared" si="3"/>
        <v>0</v>
      </c>
      <c r="AR3" s="8">
        <f>SUM(AL3:AQ3)</f>
        <v>527.68000000000006</v>
      </c>
      <c r="AT3" s="8">
        <v>30.95</v>
      </c>
      <c r="AU3" s="8">
        <v>30.95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30.95</v>
      </c>
      <c r="BM3" s="8">
        <f>AU3</f>
        <v>30.95</v>
      </c>
      <c r="BN3" s="8">
        <f>BC3</f>
        <v>32</v>
      </c>
      <c r="BO3" s="8">
        <f>BJ3</f>
        <v>32</v>
      </c>
      <c r="BP3" s="139">
        <f>BL3-BN3</f>
        <v>-1.0500000000000007</v>
      </c>
      <c r="BQ3" s="139">
        <f>BM3-BO3</f>
        <v>-1.0500000000000007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990</v>
      </c>
      <c r="G4" s="16">
        <f>'[3]01'!G6</f>
        <v>0</v>
      </c>
      <c r="H4" s="17">
        <f>SUM(B4:G4)</f>
        <v>1310</v>
      </c>
      <c r="I4" s="15">
        <f>'[3]01'!J6</f>
        <v>320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246.68</v>
      </c>
      <c r="N4" s="16">
        <f>'[3]01'!O6</f>
        <v>0</v>
      </c>
      <c r="O4" s="17">
        <f>SUM(I4:N4)</f>
        <v>566.68000000000006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246.68</v>
      </c>
      <c r="V4" s="16">
        <f>IF($P4=1,N4,IF(AND($P4=0.985,N4&gt;0.985*G4),G4*0.985,IF(AND($P4=0.965,N4&gt;0.965*G4),0.965*G4,N4)))</f>
        <v>0</v>
      </c>
      <c r="W4" s="17">
        <f>SUM(Q4:V4)</f>
        <v>566.68000000000006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246.68</v>
      </c>
      <c r="AQ4" s="8">
        <f t="shared" si="3"/>
        <v>0</v>
      </c>
      <c r="AR4" s="8">
        <f t="shared" ref="AR4:AR67" si="18">SUM(AL4:AQ4)</f>
        <v>502.68</v>
      </c>
      <c r="AT4" s="8">
        <v>30.95</v>
      </c>
      <c r="AU4" s="8">
        <v>30.95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30.95</v>
      </c>
      <c r="BM4" s="8">
        <f t="shared" ref="BM4:BM67" si="22">AU4</f>
        <v>30.95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-1.0500000000000007</v>
      </c>
      <c r="BQ4" s="139">
        <f t="shared" ref="BQ4:BQ67" si="26">BM4-BO4</f>
        <v>-1.0500000000000007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990</v>
      </c>
      <c r="G5" s="16">
        <f>'[3]01'!G7</f>
        <v>0</v>
      </c>
      <c r="H5" s="17">
        <f t="shared" ref="H5:H68" si="27">SUM(B5:G5)</f>
        <v>1310</v>
      </c>
      <c r="I5" s="15">
        <f>'[3]01'!J7</f>
        <v>320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217.68</v>
      </c>
      <c r="N5" s="16">
        <f>'[3]01'!O7</f>
        <v>0</v>
      </c>
      <c r="O5" s="17">
        <f t="shared" ref="O5:O68" si="28">SUM(I5:N5)</f>
        <v>537.68000000000006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217.68</v>
      </c>
      <c r="V5" s="16">
        <f t="shared" si="0"/>
        <v>0</v>
      </c>
      <c r="W5" s="17">
        <f t="shared" ref="W5:W68" si="30">SUM(Q5:V5)</f>
        <v>537.68000000000006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217.68</v>
      </c>
      <c r="AQ5" s="8">
        <f t="shared" si="3"/>
        <v>0</v>
      </c>
      <c r="AR5" s="8">
        <f t="shared" si="18"/>
        <v>473.68</v>
      </c>
      <c r="AT5" s="8">
        <v>30.95</v>
      </c>
      <c r="AU5" s="8">
        <v>30.95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30.95</v>
      </c>
      <c r="BM5" s="8">
        <f t="shared" si="22"/>
        <v>30.95</v>
      </c>
      <c r="BN5" s="8">
        <f t="shared" si="23"/>
        <v>32</v>
      </c>
      <c r="BO5" s="8">
        <f t="shared" si="24"/>
        <v>32</v>
      </c>
      <c r="BP5" s="139">
        <f t="shared" si="25"/>
        <v>-1.0500000000000007</v>
      </c>
      <c r="BQ5" s="139">
        <f t="shared" si="26"/>
        <v>-1.0500000000000007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990</v>
      </c>
      <c r="G6" s="16">
        <f>'[3]01'!G8</f>
        <v>0</v>
      </c>
      <c r="H6" s="17">
        <f t="shared" si="27"/>
        <v>1310</v>
      </c>
      <c r="I6" s="15">
        <f>'[3]01'!J8</f>
        <v>320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196.68</v>
      </c>
      <c r="N6" s="16">
        <f>'[3]01'!O8</f>
        <v>0</v>
      </c>
      <c r="O6" s="17">
        <f t="shared" si="28"/>
        <v>516.68000000000006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196.68</v>
      </c>
      <c r="V6" s="16">
        <f t="shared" si="0"/>
        <v>0</v>
      </c>
      <c r="W6" s="17">
        <f t="shared" si="30"/>
        <v>516.68000000000006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196.68</v>
      </c>
      <c r="AQ6" s="8">
        <f t="shared" si="3"/>
        <v>0</v>
      </c>
      <c r="AR6" s="8">
        <f t="shared" si="18"/>
        <v>452.68</v>
      </c>
      <c r="AT6" s="8">
        <v>30.95</v>
      </c>
      <c r="AU6" s="8">
        <v>30.95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30.95</v>
      </c>
      <c r="BM6" s="8">
        <f t="shared" si="22"/>
        <v>30.95</v>
      </c>
      <c r="BN6" s="8">
        <f t="shared" si="23"/>
        <v>32</v>
      </c>
      <c r="BO6" s="8">
        <f t="shared" si="24"/>
        <v>32</v>
      </c>
      <c r="BP6" s="139">
        <f t="shared" si="25"/>
        <v>-1.0500000000000007</v>
      </c>
      <c r="BQ6" s="139">
        <f t="shared" si="26"/>
        <v>-1.0500000000000007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990</v>
      </c>
      <c r="G7" s="16">
        <f>'[3]01'!G9</f>
        <v>0</v>
      </c>
      <c r="H7" s="17">
        <f t="shared" si="27"/>
        <v>1310</v>
      </c>
      <c r="I7" s="15">
        <f>'[3]01'!J9</f>
        <v>320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150</v>
      </c>
      <c r="N7" s="16">
        <f>'[3]01'!O9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406</v>
      </c>
      <c r="AT7" s="8">
        <v>30.95</v>
      </c>
      <c r="AU7" s="8">
        <v>30.95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30.95</v>
      </c>
      <c r="BM7" s="8">
        <f t="shared" si="22"/>
        <v>30.95</v>
      </c>
      <c r="BN7" s="8">
        <f t="shared" si="23"/>
        <v>32</v>
      </c>
      <c r="BO7" s="8">
        <f t="shared" si="24"/>
        <v>32</v>
      </c>
      <c r="BP7" s="139">
        <f t="shared" si="25"/>
        <v>-1.0500000000000007</v>
      </c>
      <c r="BQ7" s="139">
        <f t="shared" si="26"/>
        <v>-1.0500000000000007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990</v>
      </c>
      <c r="G8" s="16">
        <f>'[3]01'!G10</f>
        <v>0</v>
      </c>
      <c r="H8" s="17">
        <f t="shared" si="27"/>
        <v>1310</v>
      </c>
      <c r="I8" s="15">
        <f>'[3]01'!J10</f>
        <v>320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150</v>
      </c>
      <c r="N8" s="16">
        <f>'[3]01'!O10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406</v>
      </c>
      <c r="AT8" s="8">
        <v>30.95</v>
      </c>
      <c r="AU8" s="8">
        <v>30.95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30.95</v>
      </c>
      <c r="BM8" s="8">
        <f t="shared" si="22"/>
        <v>30.95</v>
      </c>
      <c r="BN8" s="8">
        <f t="shared" si="23"/>
        <v>32</v>
      </c>
      <c r="BO8" s="8">
        <f t="shared" si="24"/>
        <v>32</v>
      </c>
      <c r="BP8" s="139">
        <f t="shared" si="25"/>
        <v>-1.0500000000000007</v>
      </c>
      <c r="BQ8" s="139">
        <f t="shared" si="26"/>
        <v>-1.0500000000000007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990</v>
      </c>
      <c r="G9" s="16">
        <f>'[3]01'!G11</f>
        <v>0</v>
      </c>
      <c r="H9" s="17">
        <f t="shared" si="27"/>
        <v>1310</v>
      </c>
      <c r="I9" s="15">
        <f>'[3]01'!J11</f>
        <v>320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150</v>
      </c>
      <c r="N9" s="16">
        <f>'[3]01'!O11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406</v>
      </c>
      <c r="AT9" s="8">
        <v>30.95</v>
      </c>
      <c r="AU9" s="8">
        <v>30.95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30.95</v>
      </c>
      <c r="BM9" s="8">
        <f t="shared" si="22"/>
        <v>30.95</v>
      </c>
      <c r="BN9" s="8">
        <f t="shared" si="23"/>
        <v>32</v>
      </c>
      <c r="BO9" s="8">
        <f t="shared" si="24"/>
        <v>32</v>
      </c>
      <c r="BP9" s="139">
        <f t="shared" si="25"/>
        <v>-1.0500000000000007</v>
      </c>
      <c r="BQ9" s="139">
        <f t="shared" si="26"/>
        <v>-1.0500000000000007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990</v>
      </c>
      <c r="G10" s="16">
        <f>'[3]01'!G12</f>
        <v>0</v>
      </c>
      <c r="H10" s="17">
        <f t="shared" si="27"/>
        <v>1310</v>
      </c>
      <c r="I10" s="15">
        <f>'[3]01'!J12</f>
        <v>320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150</v>
      </c>
      <c r="N10" s="16">
        <f>'[3]01'!O12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406</v>
      </c>
      <c r="AT10" s="8">
        <v>30.95</v>
      </c>
      <c r="AU10" s="8">
        <v>30.95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30.95</v>
      </c>
      <c r="BM10" s="8">
        <f t="shared" si="22"/>
        <v>30.95</v>
      </c>
      <c r="BN10" s="8">
        <f t="shared" si="23"/>
        <v>32</v>
      </c>
      <c r="BO10" s="8">
        <f t="shared" si="24"/>
        <v>32</v>
      </c>
      <c r="BP10" s="139">
        <f t="shared" si="25"/>
        <v>-1.0500000000000007</v>
      </c>
      <c r="BQ10" s="139">
        <f t="shared" si="26"/>
        <v>-1.0500000000000007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990</v>
      </c>
      <c r="G11" s="16">
        <f>'[3]01'!G13</f>
        <v>0</v>
      </c>
      <c r="H11" s="17">
        <f t="shared" si="27"/>
        <v>1310</v>
      </c>
      <c r="I11" s="15">
        <f>'[3]01'!J13</f>
        <v>320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150</v>
      </c>
      <c r="N11" s="16">
        <f>'[3]01'!O13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406</v>
      </c>
      <c r="AT11" s="8">
        <v>30.95</v>
      </c>
      <c r="AU11" s="8">
        <v>30.95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30.95</v>
      </c>
      <c r="BM11" s="8">
        <f t="shared" si="22"/>
        <v>30.95</v>
      </c>
      <c r="BN11" s="8">
        <f t="shared" si="23"/>
        <v>32</v>
      </c>
      <c r="BO11" s="8">
        <f t="shared" si="24"/>
        <v>32</v>
      </c>
      <c r="BP11" s="139">
        <f t="shared" si="25"/>
        <v>-1.0500000000000007</v>
      </c>
      <c r="BQ11" s="139">
        <f t="shared" si="26"/>
        <v>-1.0500000000000007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990</v>
      </c>
      <c r="G12" s="16">
        <f>'[3]01'!G14</f>
        <v>0</v>
      </c>
      <c r="H12" s="17">
        <f t="shared" si="27"/>
        <v>1310</v>
      </c>
      <c r="I12" s="15">
        <f>'[3]01'!J14</f>
        <v>320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150</v>
      </c>
      <c r="N12" s="16">
        <f>'[3]01'!O14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406</v>
      </c>
      <c r="AT12" s="8">
        <v>30.95</v>
      </c>
      <c r="AU12" s="8">
        <v>30.95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30.95</v>
      </c>
      <c r="BM12" s="8">
        <f t="shared" si="22"/>
        <v>30.95</v>
      </c>
      <c r="BN12" s="8">
        <f t="shared" si="23"/>
        <v>32</v>
      </c>
      <c r="BO12" s="8">
        <f t="shared" si="24"/>
        <v>32</v>
      </c>
      <c r="BP12" s="139">
        <f t="shared" si="25"/>
        <v>-1.0500000000000007</v>
      </c>
      <c r="BQ12" s="139">
        <f t="shared" si="26"/>
        <v>-1.0500000000000007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990</v>
      </c>
      <c r="G13" s="16">
        <f>'[3]01'!G15</f>
        <v>0</v>
      </c>
      <c r="H13" s="17">
        <f t="shared" si="27"/>
        <v>1310</v>
      </c>
      <c r="I13" s="15">
        <f>'[3]01'!J15</f>
        <v>320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150</v>
      </c>
      <c r="N13" s="16">
        <f>'[3]01'!O15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0.6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287.39999999999998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437.4</v>
      </c>
      <c r="AT13" s="8">
        <v>30.95</v>
      </c>
      <c r="AU13" s="8">
        <v>30.95</v>
      </c>
      <c r="AW13" s="203">
        <v>0.6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0.6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30.95</v>
      </c>
      <c r="BM13" s="8">
        <f t="shared" si="22"/>
        <v>30.95</v>
      </c>
      <c r="BN13" s="8">
        <f t="shared" si="23"/>
        <v>0.6</v>
      </c>
      <c r="BO13" s="8">
        <f t="shared" si="24"/>
        <v>32</v>
      </c>
      <c r="BP13" s="139">
        <f t="shared" si="25"/>
        <v>30.349999999999998</v>
      </c>
      <c r="BQ13" s="139">
        <f t="shared" si="26"/>
        <v>-1.0500000000000007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990</v>
      </c>
      <c r="G14" s="16">
        <f>'[3]01'!G16</f>
        <v>0</v>
      </c>
      <c r="H14" s="17">
        <f t="shared" si="27"/>
        <v>1310</v>
      </c>
      <c r="I14" s="15">
        <f>'[3]01'!J16</f>
        <v>320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150</v>
      </c>
      <c r="N14" s="16">
        <f>'[3]01'!O16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0.6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287.39999999999998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437.4</v>
      </c>
      <c r="AT14" s="8">
        <v>30.95</v>
      </c>
      <c r="AU14" s="8">
        <v>30.95</v>
      </c>
      <c r="AW14" s="203">
        <v>0.6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0.6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30.95</v>
      </c>
      <c r="BM14" s="8">
        <f t="shared" si="22"/>
        <v>30.95</v>
      </c>
      <c r="BN14" s="8">
        <f t="shared" si="23"/>
        <v>0.6</v>
      </c>
      <c r="BO14" s="8">
        <f t="shared" si="24"/>
        <v>32</v>
      </c>
      <c r="BP14" s="139">
        <f t="shared" si="25"/>
        <v>30.349999999999998</v>
      </c>
      <c r="BQ14" s="139">
        <f t="shared" si="26"/>
        <v>-1.0500000000000007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990</v>
      </c>
      <c r="G15" s="16">
        <f>'[3]01'!G17</f>
        <v>0</v>
      </c>
      <c r="H15" s="17">
        <f t="shared" si="27"/>
        <v>1310</v>
      </c>
      <c r="I15" s="15">
        <f>'[3]01'!J17</f>
        <v>320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150</v>
      </c>
      <c r="N15" s="16">
        <f>'[3]01'!O17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0.6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287.39999999999998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437.4</v>
      </c>
      <c r="AT15" s="8">
        <v>30.95</v>
      </c>
      <c r="AU15" s="8">
        <v>30.95</v>
      </c>
      <c r="AW15" s="203">
        <v>0.6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0.6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30.95</v>
      </c>
      <c r="BM15" s="8">
        <f t="shared" si="22"/>
        <v>30.95</v>
      </c>
      <c r="BN15" s="8">
        <f t="shared" si="23"/>
        <v>0.6</v>
      </c>
      <c r="BO15" s="8">
        <f t="shared" si="24"/>
        <v>32</v>
      </c>
      <c r="BP15" s="139">
        <f t="shared" si="25"/>
        <v>30.349999999999998</v>
      </c>
      <c r="BQ15" s="139">
        <f t="shared" si="26"/>
        <v>-1.0500000000000007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990</v>
      </c>
      <c r="G16" s="16">
        <f>'[3]01'!G18</f>
        <v>0</v>
      </c>
      <c r="H16" s="17">
        <f t="shared" si="27"/>
        <v>1310</v>
      </c>
      <c r="I16" s="15">
        <f>'[3]01'!J18</f>
        <v>320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150</v>
      </c>
      <c r="N16" s="16">
        <f>'[3]01'!O18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0.6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287.39999999999998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437.4</v>
      </c>
      <c r="AT16" s="8">
        <v>30.95</v>
      </c>
      <c r="AU16" s="8">
        <v>30.95</v>
      </c>
      <c r="AW16" s="203">
        <v>0.6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0.6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30.95</v>
      </c>
      <c r="BM16" s="8">
        <f t="shared" si="22"/>
        <v>30.95</v>
      </c>
      <c r="BN16" s="8">
        <f t="shared" si="23"/>
        <v>0.6</v>
      </c>
      <c r="BO16" s="8">
        <f t="shared" si="24"/>
        <v>32</v>
      </c>
      <c r="BP16" s="139">
        <f t="shared" si="25"/>
        <v>30.349999999999998</v>
      </c>
      <c r="BQ16" s="139">
        <f t="shared" si="26"/>
        <v>-1.0500000000000007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990</v>
      </c>
      <c r="G17" s="16">
        <f>'[3]01'!G19</f>
        <v>0</v>
      </c>
      <c r="H17" s="17">
        <f t="shared" si="27"/>
        <v>1310</v>
      </c>
      <c r="I17" s="15">
        <f>'[3]01'!J19</f>
        <v>320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150</v>
      </c>
      <c r="N17" s="16">
        <f>'[3]01'!O19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21.3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21.3</v>
      </c>
      <c r="AE17" s="8">
        <f t="shared" si="11"/>
        <v>21.3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21.3</v>
      </c>
      <c r="AL17" s="8">
        <f t="shared" si="3"/>
        <v>277.39999999999998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427.4</v>
      </c>
      <c r="AT17" s="8">
        <v>30.95</v>
      </c>
      <c r="AU17" s="8">
        <v>20.6</v>
      </c>
      <c r="AW17" s="203">
        <v>21.3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21.3</v>
      </c>
      <c r="BD17" s="203">
        <v>21.3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21.3</v>
      </c>
      <c r="BL17" s="8">
        <f t="shared" si="21"/>
        <v>30.95</v>
      </c>
      <c r="BM17" s="8">
        <f t="shared" si="22"/>
        <v>20.6</v>
      </c>
      <c r="BN17" s="8">
        <f t="shared" si="23"/>
        <v>21.3</v>
      </c>
      <c r="BO17" s="8">
        <f t="shared" si="24"/>
        <v>21.3</v>
      </c>
      <c r="BP17" s="139">
        <f t="shared" si="25"/>
        <v>9.6499999999999986</v>
      </c>
      <c r="BQ17" s="139">
        <f t="shared" si="26"/>
        <v>-0.69999999999999929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990</v>
      </c>
      <c r="G18" s="16">
        <f>'[3]01'!G20</f>
        <v>0</v>
      </c>
      <c r="H18" s="17">
        <f t="shared" si="27"/>
        <v>1310</v>
      </c>
      <c r="I18" s="15">
        <f>'[3]01'!J20</f>
        <v>320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150</v>
      </c>
      <c r="N18" s="16">
        <f>'[3]01'!O20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21.3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21.3</v>
      </c>
      <c r="AE18" s="8">
        <f t="shared" si="11"/>
        <v>21.3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21.3</v>
      </c>
      <c r="AL18" s="8">
        <f t="shared" si="3"/>
        <v>277.39999999999998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427.4</v>
      </c>
      <c r="AT18" s="8">
        <v>30.95</v>
      </c>
      <c r="AU18" s="8">
        <v>20.6</v>
      </c>
      <c r="AW18" s="203">
        <v>21.3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21.3</v>
      </c>
      <c r="BD18" s="203">
        <v>21.3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21.3</v>
      </c>
      <c r="BL18" s="8">
        <f t="shared" si="21"/>
        <v>30.95</v>
      </c>
      <c r="BM18" s="8">
        <f t="shared" si="22"/>
        <v>20.6</v>
      </c>
      <c r="BN18" s="8">
        <f t="shared" si="23"/>
        <v>21.3</v>
      </c>
      <c r="BO18" s="8">
        <f t="shared" si="24"/>
        <v>21.3</v>
      </c>
      <c r="BP18" s="139">
        <f t="shared" si="25"/>
        <v>9.6499999999999986</v>
      </c>
      <c r="BQ18" s="139">
        <f t="shared" si="26"/>
        <v>-0.69999999999999929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990</v>
      </c>
      <c r="G19" s="16">
        <f>'[3]01'!G21</f>
        <v>0</v>
      </c>
      <c r="H19" s="17">
        <f t="shared" si="27"/>
        <v>1310</v>
      </c>
      <c r="I19" s="15">
        <f>'[3]01'!J21</f>
        <v>320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150</v>
      </c>
      <c r="N19" s="16">
        <f>'[3]01'!O21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26.31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26.31</v>
      </c>
      <c r="AE19" s="8">
        <f t="shared" si="11"/>
        <v>26.31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26.31</v>
      </c>
      <c r="AL19" s="8">
        <f t="shared" ref="AL19:AQ61" si="31">Q19-X19-AE19</f>
        <v>267.38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417.38</v>
      </c>
      <c r="AT19" s="8">
        <v>30.95</v>
      </c>
      <c r="AU19" s="8">
        <v>25.44</v>
      </c>
      <c r="AW19" s="203">
        <v>26.31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26.31</v>
      </c>
      <c r="BD19" s="203">
        <v>26.31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26.31</v>
      </c>
      <c r="BL19" s="8">
        <f t="shared" si="21"/>
        <v>30.95</v>
      </c>
      <c r="BM19" s="8">
        <f t="shared" si="22"/>
        <v>25.44</v>
      </c>
      <c r="BN19" s="8">
        <f t="shared" si="23"/>
        <v>26.31</v>
      </c>
      <c r="BO19" s="8">
        <f t="shared" si="24"/>
        <v>26.31</v>
      </c>
      <c r="BP19" s="139">
        <f t="shared" si="25"/>
        <v>4.6400000000000006</v>
      </c>
      <c r="BQ19" s="139">
        <f t="shared" si="26"/>
        <v>-0.86999999999999744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990</v>
      </c>
      <c r="G20" s="16">
        <f>'[3]01'!G22</f>
        <v>0</v>
      </c>
      <c r="H20" s="17">
        <f t="shared" si="27"/>
        <v>1310</v>
      </c>
      <c r="I20" s="15">
        <f>'[3]01'!J22</f>
        <v>320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150</v>
      </c>
      <c r="N20" s="16">
        <f>'[3]01'!O22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26.31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26.31</v>
      </c>
      <c r="AE20" s="8">
        <f t="shared" si="11"/>
        <v>26.31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26.31</v>
      </c>
      <c r="AL20" s="8">
        <f t="shared" si="31"/>
        <v>267.38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417.38</v>
      </c>
      <c r="AT20" s="8">
        <v>30.95</v>
      </c>
      <c r="AU20" s="8">
        <v>25.44</v>
      </c>
      <c r="AW20" s="203">
        <v>26.31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26.31</v>
      </c>
      <c r="BD20" s="203">
        <v>26.31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26.31</v>
      </c>
      <c r="BL20" s="8">
        <f t="shared" si="21"/>
        <v>30.95</v>
      </c>
      <c r="BM20" s="8">
        <f t="shared" si="22"/>
        <v>25.44</v>
      </c>
      <c r="BN20" s="8">
        <f t="shared" si="23"/>
        <v>26.31</v>
      </c>
      <c r="BO20" s="8">
        <f t="shared" si="24"/>
        <v>26.31</v>
      </c>
      <c r="BP20" s="139">
        <f t="shared" si="25"/>
        <v>4.6400000000000006</v>
      </c>
      <c r="BQ20" s="139">
        <f t="shared" si="26"/>
        <v>-0.86999999999999744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990</v>
      </c>
      <c r="G21" s="16">
        <f>'[3]01'!G23</f>
        <v>0</v>
      </c>
      <c r="H21" s="17">
        <f t="shared" si="27"/>
        <v>1310</v>
      </c>
      <c r="I21" s="15">
        <f>'[3]01'!J23</f>
        <v>320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150</v>
      </c>
      <c r="N21" s="16">
        <f>'[3]01'!O23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26.31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26.31</v>
      </c>
      <c r="AE21" s="8">
        <f t="shared" si="11"/>
        <v>26.31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26.31</v>
      </c>
      <c r="AL21" s="8">
        <f t="shared" si="31"/>
        <v>267.38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417.38</v>
      </c>
      <c r="AT21" s="8">
        <v>30.95</v>
      </c>
      <c r="AU21" s="8">
        <v>25.44</v>
      </c>
      <c r="AW21" s="203">
        <v>26.31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26.31</v>
      </c>
      <c r="BD21" s="203">
        <v>26.31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26.31</v>
      </c>
      <c r="BL21" s="8">
        <f t="shared" si="21"/>
        <v>30.95</v>
      </c>
      <c r="BM21" s="8">
        <f t="shared" si="22"/>
        <v>25.44</v>
      </c>
      <c r="BN21" s="8">
        <f t="shared" si="23"/>
        <v>26.31</v>
      </c>
      <c r="BO21" s="8">
        <f t="shared" si="24"/>
        <v>26.31</v>
      </c>
      <c r="BP21" s="139">
        <f t="shared" si="25"/>
        <v>4.6400000000000006</v>
      </c>
      <c r="BQ21" s="139">
        <f t="shared" si="26"/>
        <v>-0.86999999999999744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990</v>
      </c>
      <c r="G22" s="16">
        <f>'[3]01'!G24</f>
        <v>0</v>
      </c>
      <c r="H22" s="17">
        <f t="shared" si="27"/>
        <v>1310</v>
      </c>
      <c r="I22" s="15">
        <f>'[3]01'!J24</f>
        <v>320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150</v>
      </c>
      <c r="N22" s="16">
        <f>'[3]01'!O24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26.31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26.31</v>
      </c>
      <c r="AE22" s="8">
        <f t="shared" si="11"/>
        <v>26.31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26.31</v>
      </c>
      <c r="AL22" s="8">
        <f t="shared" si="31"/>
        <v>267.38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417.38</v>
      </c>
      <c r="AT22" s="8">
        <v>30.95</v>
      </c>
      <c r="AU22" s="8">
        <v>25.44</v>
      </c>
      <c r="AW22" s="203">
        <v>26.31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26.31</v>
      </c>
      <c r="BD22" s="203">
        <v>26.31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26.31</v>
      </c>
      <c r="BL22" s="8">
        <f t="shared" si="21"/>
        <v>30.95</v>
      </c>
      <c r="BM22" s="8">
        <f t="shared" si="22"/>
        <v>25.44</v>
      </c>
      <c r="BN22" s="8">
        <f t="shared" si="23"/>
        <v>26.31</v>
      </c>
      <c r="BO22" s="8">
        <f t="shared" si="24"/>
        <v>26.31</v>
      </c>
      <c r="BP22" s="139">
        <f t="shared" si="25"/>
        <v>4.6400000000000006</v>
      </c>
      <c r="BQ22" s="139">
        <f t="shared" si="26"/>
        <v>-0.86999999999999744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990</v>
      </c>
      <c r="G23" s="16">
        <f>'[3]01'!G25</f>
        <v>0</v>
      </c>
      <c r="H23" s="17">
        <f t="shared" si="27"/>
        <v>1310</v>
      </c>
      <c r="I23" s="15">
        <f>'[3]01'!J25</f>
        <v>320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150</v>
      </c>
      <c r="N23" s="16">
        <f>'[3]01'!O25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26.31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26.31</v>
      </c>
      <c r="AE23" s="8">
        <f t="shared" si="11"/>
        <v>26.31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26.31</v>
      </c>
      <c r="AL23" s="8">
        <f t="shared" si="31"/>
        <v>267.38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417.38</v>
      </c>
      <c r="AT23" s="8">
        <v>30.95</v>
      </c>
      <c r="AU23" s="8">
        <v>25.44</v>
      </c>
      <c r="AW23" s="203">
        <v>26.31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26.31</v>
      </c>
      <c r="BD23" s="203">
        <v>26.31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26.31</v>
      </c>
      <c r="BL23" s="8">
        <f t="shared" si="21"/>
        <v>30.95</v>
      </c>
      <c r="BM23" s="8">
        <f t="shared" si="22"/>
        <v>25.44</v>
      </c>
      <c r="BN23" s="8">
        <f t="shared" si="23"/>
        <v>26.31</v>
      </c>
      <c r="BO23" s="8">
        <f t="shared" si="24"/>
        <v>26.31</v>
      </c>
      <c r="BP23" s="139">
        <f t="shared" si="25"/>
        <v>4.6400000000000006</v>
      </c>
      <c r="BQ23" s="139">
        <f t="shared" si="26"/>
        <v>-0.86999999999999744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990</v>
      </c>
      <c r="G24" s="16">
        <f>'[3]01'!G26</f>
        <v>0</v>
      </c>
      <c r="H24" s="17">
        <f t="shared" si="27"/>
        <v>1310</v>
      </c>
      <c r="I24" s="15">
        <f>'[3]01'!J26</f>
        <v>320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150</v>
      </c>
      <c r="N24" s="16">
        <f>'[3]01'!O26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26.31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26.31</v>
      </c>
      <c r="AE24" s="8">
        <f t="shared" si="11"/>
        <v>26.31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26.31</v>
      </c>
      <c r="AL24" s="8">
        <f t="shared" si="31"/>
        <v>267.38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417.38</v>
      </c>
      <c r="AT24" s="8">
        <v>30.95</v>
      </c>
      <c r="AU24" s="8">
        <v>25.44</v>
      </c>
      <c r="AW24" s="203">
        <v>26.31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26.31</v>
      </c>
      <c r="BD24" s="203">
        <v>26.31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26.31</v>
      </c>
      <c r="BL24" s="8">
        <f t="shared" si="21"/>
        <v>30.95</v>
      </c>
      <c r="BM24" s="8">
        <f t="shared" si="22"/>
        <v>25.44</v>
      </c>
      <c r="BN24" s="8">
        <f t="shared" si="23"/>
        <v>26.31</v>
      </c>
      <c r="BO24" s="8">
        <f t="shared" si="24"/>
        <v>26.31</v>
      </c>
      <c r="BP24" s="139">
        <f t="shared" si="25"/>
        <v>4.6400000000000006</v>
      </c>
      <c r="BQ24" s="139">
        <f t="shared" si="26"/>
        <v>-0.86999999999999744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990</v>
      </c>
      <c r="G25" s="16">
        <f>'[3]01'!G27</f>
        <v>0</v>
      </c>
      <c r="H25" s="17">
        <f t="shared" si="27"/>
        <v>1310</v>
      </c>
      <c r="I25" s="15">
        <f>'[3]01'!J27</f>
        <v>320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150</v>
      </c>
      <c r="N25" s="16">
        <f>'[3]01'!O27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26.31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26.31</v>
      </c>
      <c r="AE25" s="8">
        <f t="shared" si="11"/>
        <v>26.31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26.31</v>
      </c>
      <c r="AL25" s="8">
        <f t="shared" si="31"/>
        <v>267.38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417.38</v>
      </c>
      <c r="AT25" s="8">
        <v>25.44</v>
      </c>
      <c r="AU25" s="8">
        <v>25.44</v>
      </c>
      <c r="AW25" s="203">
        <v>26.31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26.31</v>
      </c>
      <c r="BD25" s="203">
        <v>26.31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26.31</v>
      </c>
      <c r="BL25" s="8">
        <f t="shared" si="21"/>
        <v>25.44</v>
      </c>
      <c r="BM25" s="8">
        <f t="shared" si="22"/>
        <v>25.44</v>
      </c>
      <c r="BN25" s="8">
        <f t="shared" si="23"/>
        <v>26.31</v>
      </c>
      <c r="BO25" s="8">
        <f t="shared" si="24"/>
        <v>26.31</v>
      </c>
      <c r="BP25" s="139">
        <f t="shared" si="25"/>
        <v>-0.86999999999999744</v>
      </c>
      <c r="BQ25" s="139">
        <f t="shared" si="26"/>
        <v>-0.86999999999999744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990</v>
      </c>
      <c r="G26" s="16">
        <f>'[3]01'!G28</f>
        <v>0</v>
      </c>
      <c r="H26" s="17">
        <f t="shared" si="27"/>
        <v>1310</v>
      </c>
      <c r="I26" s="15">
        <f>'[3]01'!J28</f>
        <v>320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150</v>
      </c>
      <c r="N26" s="16">
        <f>'[3]01'!O28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26.31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26.31</v>
      </c>
      <c r="AE26" s="8">
        <f t="shared" si="11"/>
        <v>26.31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26.31</v>
      </c>
      <c r="AL26" s="8">
        <f t="shared" si="31"/>
        <v>267.38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417.38</v>
      </c>
      <c r="AT26" s="8">
        <v>25.44</v>
      </c>
      <c r="AU26" s="8">
        <v>25.44</v>
      </c>
      <c r="AW26" s="203">
        <v>26.31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26.31</v>
      </c>
      <c r="BD26" s="203">
        <v>26.31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26.31</v>
      </c>
      <c r="BL26" s="8">
        <f t="shared" si="21"/>
        <v>25.44</v>
      </c>
      <c r="BM26" s="8">
        <f t="shared" si="22"/>
        <v>25.44</v>
      </c>
      <c r="BN26" s="8">
        <f t="shared" si="23"/>
        <v>26.31</v>
      </c>
      <c r="BO26" s="8">
        <f t="shared" si="24"/>
        <v>26.31</v>
      </c>
      <c r="BP26" s="139">
        <f t="shared" si="25"/>
        <v>-0.86999999999999744</v>
      </c>
      <c r="BQ26" s="139">
        <f t="shared" si="26"/>
        <v>-0.86999999999999744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990</v>
      </c>
      <c r="G27" s="16">
        <f>'[3]01'!G29</f>
        <v>0</v>
      </c>
      <c r="H27" s="17">
        <f t="shared" si="27"/>
        <v>1310</v>
      </c>
      <c r="I27" s="15">
        <f>'[3]01'!J29</f>
        <v>320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150</v>
      </c>
      <c r="N27" s="16">
        <f>'[3]01'!O29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25.17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25.17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262.83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412.83</v>
      </c>
      <c r="AT27" s="8">
        <v>24.34</v>
      </c>
      <c r="AU27" s="8">
        <v>30.95</v>
      </c>
      <c r="AW27" s="203">
        <v>25.17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25.17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24.34</v>
      </c>
      <c r="BM27" s="8">
        <f t="shared" si="22"/>
        <v>30.95</v>
      </c>
      <c r="BN27" s="8">
        <f t="shared" si="23"/>
        <v>25.17</v>
      </c>
      <c r="BO27" s="8">
        <f t="shared" si="24"/>
        <v>32</v>
      </c>
      <c r="BP27" s="139">
        <f t="shared" si="25"/>
        <v>-0.83000000000000185</v>
      </c>
      <c r="BQ27" s="139">
        <f t="shared" si="26"/>
        <v>-1.0500000000000007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990</v>
      </c>
      <c r="G28" s="16">
        <f>'[3]01'!G30</f>
        <v>0</v>
      </c>
      <c r="H28" s="17">
        <f t="shared" si="27"/>
        <v>1310</v>
      </c>
      <c r="I28" s="15">
        <f>'[3]01'!J30</f>
        <v>320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150</v>
      </c>
      <c r="N28" s="16">
        <f>'[3]01'!O30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25.17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25.17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262.83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412.83</v>
      </c>
      <c r="AT28" s="8">
        <v>24.34</v>
      </c>
      <c r="AU28" s="8">
        <v>30.95</v>
      </c>
      <c r="AW28" s="203">
        <v>25.17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25.17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24.34</v>
      </c>
      <c r="BM28" s="8">
        <f t="shared" si="22"/>
        <v>30.95</v>
      </c>
      <c r="BN28" s="8">
        <f t="shared" si="23"/>
        <v>25.17</v>
      </c>
      <c r="BO28" s="8">
        <f t="shared" si="24"/>
        <v>32</v>
      </c>
      <c r="BP28" s="139">
        <f t="shared" si="25"/>
        <v>-0.83000000000000185</v>
      </c>
      <c r="BQ28" s="139">
        <f t="shared" si="26"/>
        <v>-1.0500000000000007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990</v>
      </c>
      <c r="G29" s="16">
        <f>'[3]01'!G31</f>
        <v>0</v>
      </c>
      <c r="H29" s="17">
        <f t="shared" si="27"/>
        <v>1310</v>
      </c>
      <c r="I29" s="15">
        <f>'[3]01'!J31</f>
        <v>320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150</v>
      </c>
      <c r="N29" s="16">
        <f>'[3]01'!O31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25.17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25.17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262.83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412.83</v>
      </c>
      <c r="AT29" s="8">
        <v>24.34</v>
      </c>
      <c r="AU29" s="8">
        <v>30.95</v>
      </c>
      <c r="AW29" s="203">
        <v>25.17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25.17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24.34</v>
      </c>
      <c r="BM29" s="8">
        <f t="shared" si="22"/>
        <v>30.95</v>
      </c>
      <c r="BN29" s="8">
        <f t="shared" si="23"/>
        <v>25.17</v>
      </c>
      <c r="BO29" s="8">
        <f t="shared" si="24"/>
        <v>32</v>
      </c>
      <c r="BP29" s="139">
        <f t="shared" si="25"/>
        <v>-0.83000000000000185</v>
      </c>
      <c r="BQ29" s="139">
        <f t="shared" si="26"/>
        <v>-1.0500000000000007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990</v>
      </c>
      <c r="G30" s="16">
        <f>'[3]01'!G32</f>
        <v>0</v>
      </c>
      <c r="H30" s="17">
        <f t="shared" si="27"/>
        <v>1310</v>
      </c>
      <c r="I30" s="15">
        <f>'[3]01'!J32</f>
        <v>320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150</v>
      </c>
      <c r="N30" s="16">
        <f>'[3]01'!O32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25.17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25.17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262.83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412.83</v>
      </c>
      <c r="AT30" s="8">
        <v>24.34</v>
      </c>
      <c r="AU30" s="8">
        <v>30.95</v>
      </c>
      <c r="AW30" s="203">
        <v>25.17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25.17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24.34</v>
      </c>
      <c r="BM30" s="8">
        <f t="shared" si="22"/>
        <v>30.95</v>
      </c>
      <c r="BN30" s="8">
        <f t="shared" si="23"/>
        <v>25.17</v>
      </c>
      <c r="BO30" s="8">
        <f t="shared" si="24"/>
        <v>32</v>
      </c>
      <c r="BP30" s="139">
        <f t="shared" si="25"/>
        <v>-0.83000000000000185</v>
      </c>
      <c r="BQ30" s="139">
        <f t="shared" si="26"/>
        <v>-1.0500000000000007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990</v>
      </c>
      <c r="G31" s="16">
        <f>'[3]01'!G33</f>
        <v>0</v>
      </c>
      <c r="H31" s="17">
        <f t="shared" si="27"/>
        <v>1310</v>
      </c>
      <c r="I31" s="15">
        <f>'[3]01'!J33</f>
        <v>320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150</v>
      </c>
      <c r="N31" s="16">
        <f>'[3]01'!O33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25.17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25.17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262.83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412.83</v>
      </c>
      <c r="AT31" s="8">
        <v>24.34</v>
      </c>
      <c r="AU31" s="8">
        <v>30.95</v>
      </c>
      <c r="AW31" s="203">
        <v>25.17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25.17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24.34</v>
      </c>
      <c r="BM31" s="8">
        <f t="shared" si="22"/>
        <v>30.95</v>
      </c>
      <c r="BN31" s="8">
        <f t="shared" si="23"/>
        <v>25.17</v>
      </c>
      <c r="BO31" s="8">
        <f t="shared" si="24"/>
        <v>32</v>
      </c>
      <c r="BP31" s="139">
        <f t="shared" si="25"/>
        <v>-0.83000000000000185</v>
      </c>
      <c r="BQ31" s="139">
        <f t="shared" si="26"/>
        <v>-1.0500000000000007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990</v>
      </c>
      <c r="G32" s="16">
        <f>'[3]01'!G34</f>
        <v>0</v>
      </c>
      <c r="H32" s="17">
        <f t="shared" si="27"/>
        <v>1310</v>
      </c>
      <c r="I32" s="15">
        <f>'[3]01'!J34</f>
        <v>320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150</v>
      </c>
      <c r="N32" s="16">
        <f>'[3]01'!O34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25.17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25.17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262.83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412.83</v>
      </c>
      <c r="AT32" s="8">
        <v>24.34</v>
      </c>
      <c r="AU32" s="8">
        <v>30.95</v>
      </c>
      <c r="AW32" s="203">
        <v>25.17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25.17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24.34</v>
      </c>
      <c r="BM32" s="8">
        <f t="shared" si="22"/>
        <v>30.95</v>
      </c>
      <c r="BN32" s="8">
        <f t="shared" si="23"/>
        <v>25.17</v>
      </c>
      <c r="BO32" s="8">
        <f t="shared" si="24"/>
        <v>32</v>
      </c>
      <c r="BP32" s="139">
        <f t="shared" si="25"/>
        <v>-0.83000000000000185</v>
      </c>
      <c r="BQ32" s="139">
        <f t="shared" si="26"/>
        <v>-1.0500000000000007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990</v>
      </c>
      <c r="G33" s="16">
        <f>'[3]01'!G35</f>
        <v>0</v>
      </c>
      <c r="H33" s="17">
        <f t="shared" si="27"/>
        <v>1310</v>
      </c>
      <c r="I33" s="15">
        <f>'[3]01'!J35</f>
        <v>320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150</v>
      </c>
      <c r="N33" s="16">
        <f>'[3]01'!O35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25.17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25.17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262.83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412.83</v>
      </c>
      <c r="AT33" s="8">
        <v>24.34</v>
      </c>
      <c r="AU33" s="8">
        <v>30.95</v>
      </c>
      <c r="AW33" s="203">
        <v>25.17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25.17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24.34</v>
      </c>
      <c r="BM33" s="8">
        <f t="shared" si="22"/>
        <v>30.95</v>
      </c>
      <c r="BN33" s="8">
        <f t="shared" si="23"/>
        <v>25.17</v>
      </c>
      <c r="BO33" s="8">
        <f t="shared" si="24"/>
        <v>32</v>
      </c>
      <c r="BP33" s="139">
        <f t="shared" si="25"/>
        <v>-0.83000000000000185</v>
      </c>
      <c r="BQ33" s="139">
        <f t="shared" si="26"/>
        <v>-1.0500000000000007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990</v>
      </c>
      <c r="G34" s="16">
        <f>'[3]01'!G36</f>
        <v>0</v>
      </c>
      <c r="H34" s="17">
        <f t="shared" si="27"/>
        <v>1310</v>
      </c>
      <c r="I34" s="15">
        <f>'[3]01'!J36</f>
        <v>320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150</v>
      </c>
      <c r="N34" s="16">
        <f>'[3]01'!O36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25.17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25.17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262.83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412.83</v>
      </c>
      <c r="AT34" s="8">
        <v>24.34</v>
      </c>
      <c r="AU34" s="8">
        <v>30.95</v>
      </c>
      <c r="AW34" s="203">
        <v>25.17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25.17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24.34</v>
      </c>
      <c r="BM34" s="8">
        <f t="shared" si="22"/>
        <v>30.95</v>
      </c>
      <c r="BN34" s="8">
        <f t="shared" si="23"/>
        <v>25.17</v>
      </c>
      <c r="BO34" s="8">
        <f t="shared" si="24"/>
        <v>32</v>
      </c>
      <c r="BP34" s="139">
        <f t="shared" si="25"/>
        <v>-0.83000000000000185</v>
      </c>
      <c r="BQ34" s="139">
        <f t="shared" si="26"/>
        <v>-1.0500000000000007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990</v>
      </c>
      <c r="G35" s="16">
        <f>'[3]01'!G37</f>
        <v>0</v>
      </c>
      <c r="H35" s="17">
        <f t="shared" si="27"/>
        <v>1310</v>
      </c>
      <c r="I35" s="15">
        <f>'[3]01'!J37</f>
        <v>320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150</v>
      </c>
      <c r="N35" s="16">
        <f>'[3]01'!O37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26.31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26.31</v>
      </c>
      <c r="AE35" s="8">
        <f t="shared" si="11"/>
        <v>26.31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26.31</v>
      </c>
      <c r="AL35" s="8">
        <f t="shared" si="31"/>
        <v>267.38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417.38</v>
      </c>
      <c r="AT35" s="8">
        <v>25.44</v>
      </c>
      <c r="AU35" s="8">
        <v>25.44</v>
      </c>
      <c r="AW35" s="203">
        <v>26.31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26.31</v>
      </c>
      <c r="BD35" s="203">
        <v>26.31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26.31</v>
      </c>
      <c r="BL35" s="8">
        <f t="shared" si="21"/>
        <v>25.44</v>
      </c>
      <c r="BM35" s="8">
        <f t="shared" si="22"/>
        <v>25.44</v>
      </c>
      <c r="BN35" s="8">
        <f t="shared" si="23"/>
        <v>26.31</v>
      </c>
      <c r="BO35" s="8">
        <f t="shared" si="24"/>
        <v>26.31</v>
      </c>
      <c r="BP35" s="139">
        <f t="shared" si="25"/>
        <v>-0.86999999999999744</v>
      </c>
      <c r="BQ35" s="139">
        <f t="shared" si="26"/>
        <v>-0.86999999999999744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990</v>
      </c>
      <c r="G36" s="16">
        <f>'[3]01'!G38</f>
        <v>0</v>
      </c>
      <c r="H36" s="17">
        <f t="shared" si="27"/>
        <v>1310</v>
      </c>
      <c r="I36" s="15">
        <f>'[3]01'!J38</f>
        <v>320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150</v>
      </c>
      <c r="N36" s="16">
        <f>'[3]01'!O38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26.31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26.31</v>
      </c>
      <c r="AE36" s="8">
        <f t="shared" si="11"/>
        <v>26.31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26.31</v>
      </c>
      <c r="AL36" s="8">
        <f t="shared" si="31"/>
        <v>267.38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417.38</v>
      </c>
      <c r="AT36" s="8">
        <v>25.44</v>
      </c>
      <c r="AU36" s="8">
        <v>25.44</v>
      </c>
      <c r="AW36" s="203">
        <v>26.31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26.31</v>
      </c>
      <c r="BD36" s="203">
        <v>26.31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26.31</v>
      </c>
      <c r="BL36" s="8">
        <f t="shared" si="21"/>
        <v>25.44</v>
      </c>
      <c r="BM36" s="8">
        <f t="shared" si="22"/>
        <v>25.44</v>
      </c>
      <c r="BN36" s="8">
        <f t="shared" si="23"/>
        <v>26.31</v>
      </c>
      <c r="BO36" s="8">
        <f t="shared" si="24"/>
        <v>26.31</v>
      </c>
      <c r="BP36" s="139">
        <f t="shared" si="25"/>
        <v>-0.86999999999999744</v>
      </c>
      <c r="BQ36" s="139">
        <f t="shared" si="26"/>
        <v>-0.86999999999999744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990</v>
      </c>
      <c r="G37" s="16">
        <f>'[3]01'!G39</f>
        <v>0</v>
      </c>
      <c r="H37" s="17">
        <f t="shared" si="27"/>
        <v>1310</v>
      </c>
      <c r="I37" s="15">
        <f>'[3]01'!J39</f>
        <v>320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150</v>
      </c>
      <c r="N37" s="16">
        <f>'[3]01'!O39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26.31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26.31</v>
      </c>
      <c r="AE37" s="8">
        <f t="shared" si="11"/>
        <v>26.31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26.31</v>
      </c>
      <c r="AL37" s="8">
        <f t="shared" si="31"/>
        <v>267.38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417.38</v>
      </c>
      <c r="AT37" s="8">
        <v>25.44</v>
      </c>
      <c r="AU37" s="8">
        <v>25.44</v>
      </c>
      <c r="AW37" s="203">
        <v>26.31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26.31</v>
      </c>
      <c r="BD37" s="203">
        <v>26.31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26.31</v>
      </c>
      <c r="BL37" s="8">
        <f t="shared" si="21"/>
        <v>25.44</v>
      </c>
      <c r="BM37" s="8">
        <f t="shared" si="22"/>
        <v>25.44</v>
      </c>
      <c r="BN37" s="8">
        <f t="shared" si="23"/>
        <v>26.31</v>
      </c>
      <c r="BO37" s="8">
        <f t="shared" si="24"/>
        <v>26.31</v>
      </c>
      <c r="BP37" s="139">
        <f t="shared" si="25"/>
        <v>-0.86999999999999744</v>
      </c>
      <c r="BQ37" s="139">
        <f t="shared" si="26"/>
        <v>-0.86999999999999744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990</v>
      </c>
      <c r="G38" s="16">
        <f>'[3]01'!G40</f>
        <v>0</v>
      </c>
      <c r="H38" s="17">
        <f t="shared" si="27"/>
        <v>1310</v>
      </c>
      <c r="I38" s="15">
        <f>'[3]01'!J40</f>
        <v>320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150</v>
      </c>
      <c r="N38" s="16">
        <f>'[3]01'!O40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26.31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26.31</v>
      </c>
      <c r="AE38" s="8">
        <f t="shared" si="11"/>
        <v>26.31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26.31</v>
      </c>
      <c r="AL38" s="8">
        <f t="shared" si="31"/>
        <v>267.38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417.38</v>
      </c>
      <c r="AT38" s="8">
        <v>25.44</v>
      </c>
      <c r="AU38" s="8">
        <v>25.44</v>
      </c>
      <c r="AW38" s="203">
        <v>26.31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26.31</v>
      </c>
      <c r="BD38" s="203">
        <v>26.31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26.31</v>
      </c>
      <c r="BL38" s="8">
        <f t="shared" si="21"/>
        <v>25.44</v>
      </c>
      <c r="BM38" s="8">
        <f t="shared" si="22"/>
        <v>25.44</v>
      </c>
      <c r="BN38" s="8">
        <f t="shared" si="23"/>
        <v>26.31</v>
      </c>
      <c r="BO38" s="8">
        <f t="shared" si="24"/>
        <v>26.31</v>
      </c>
      <c r="BP38" s="139">
        <f t="shared" si="25"/>
        <v>-0.86999999999999744</v>
      </c>
      <c r="BQ38" s="139">
        <f t="shared" si="26"/>
        <v>-0.86999999999999744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970</v>
      </c>
      <c r="G39" s="16">
        <f>'[3]01'!G41</f>
        <v>0</v>
      </c>
      <c r="H39" s="17">
        <f t="shared" si="27"/>
        <v>1290</v>
      </c>
      <c r="I39" s="15">
        <f>'[3]01'!J41</f>
        <v>320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150</v>
      </c>
      <c r="N39" s="16">
        <f>'[3]01'!O41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26.31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26.31</v>
      </c>
      <c r="AE39" s="8">
        <f t="shared" si="11"/>
        <v>26.31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26.31</v>
      </c>
      <c r="AL39" s="8">
        <f t="shared" si="31"/>
        <v>267.38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417.38</v>
      </c>
      <c r="AT39" s="8">
        <v>25.44</v>
      </c>
      <c r="AU39" s="8">
        <v>25.44</v>
      </c>
      <c r="AW39" s="203">
        <v>26.31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26.31</v>
      </c>
      <c r="BD39" s="203">
        <v>26.31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26.31</v>
      </c>
      <c r="BL39" s="8">
        <f t="shared" si="21"/>
        <v>25.44</v>
      </c>
      <c r="BM39" s="8">
        <f t="shared" si="22"/>
        <v>25.44</v>
      </c>
      <c r="BN39" s="8">
        <f t="shared" si="23"/>
        <v>26.31</v>
      </c>
      <c r="BO39" s="8">
        <f t="shared" si="24"/>
        <v>26.31</v>
      </c>
      <c r="BP39" s="139">
        <f t="shared" si="25"/>
        <v>-0.86999999999999744</v>
      </c>
      <c r="BQ39" s="139">
        <f t="shared" si="26"/>
        <v>-0.86999999999999744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970</v>
      </c>
      <c r="G40" s="16">
        <f>'[3]01'!G42</f>
        <v>0</v>
      </c>
      <c r="H40" s="17">
        <f t="shared" si="27"/>
        <v>1290</v>
      </c>
      <c r="I40" s="15">
        <f>'[3]01'!J42</f>
        <v>320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150</v>
      </c>
      <c r="N40" s="16">
        <f>'[3]01'!O42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26.31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26.31</v>
      </c>
      <c r="AE40" s="8">
        <f t="shared" si="11"/>
        <v>26.31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26.31</v>
      </c>
      <c r="AL40" s="8">
        <f t="shared" si="31"/>
        <v>267.38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417.38</v>
      </c>
      <c r="AT40" s="8">
        <v>25.44</v>
      </c>
      <c r="AU40" s="8">
        <v>25.44</v>
      </c>
      <c r="AW40" s="203">
        <v>26.31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26.31</v>
      </c>
      <c r="BD40" s="203">
        <v>26.31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26.31</v>
      </c>
      <c r="BL40" s="8">
        <f t="shared" si="21"/>
        <v>25.44</v>
      </c>
      <c r="BM40" s="8">
        <f t="shared" si="22"/>
        <v>25.44</v>
      </c>
      <c r="BN40" s="8">
        <f t="shared" si="23"/>
        <v>26.31</v>
      </c>
      <c r="BO40" s="8">
        <f t="shared" si="24"/>
        <v>26.31</v>
      </c>
      <c r="BP40" s="139">
        <f t="shared" si="25"/>
        <v>-0.86999999999999744</v>
      </c>
      <c r="BQ40" s="139">
        <f t="shared" si="26"/>
        <v>-0.86999999999999744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970</v>
      </c>
      <c r="G41" s="16">
        <f>'[3]01'!G43</f>
        <v>0</v>
      </c>
      <c r="H41" s="17">
        <f t="shared" si="27"/>
        <v>1290</v>
      </c>
      <c r="I41" s="15">
        <f>'[3]01'!J43</f>
        <v>320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150</v>
      </c>
      <c r="N41" s="16">
        <f>'[3]01'!O43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26.31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26.31</v>
      </c>
      <c r="AE41" s="8">
        <f t="shared" si="11"/>
        <v>26.31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26.31</v>
      </c>
      <c r="AL41" s="8">
        <f t="shared" si="31"/>
        <v>267.38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417.38</v>
      </c>
      <c r="AT41" s="8">
        <v>25.44</v>
      </c>
      <c r="AU41" s="8">
        <v>25.44</v>
      </c>
      <c r="AW41" s="203">
        <v>26.31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26.31</v>
      </c>
      <c r="BD41" s="203">
        <v>26.31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26.31</v>
      </c>
      <c r="BL41" s="8">
        <f t="shared" si="21"/>
        <v>25.44</v>
      </c>
      <c r="BM41" s="8">
        <f t="shared" si="22"/>
        <v>25.44</v>
      </c>
      <c r="BN41" s="8">
        <f t="shared" si="23"/>
        <v>26.31</v>
      </c>
      <c r="BO41" s="8">
        <f t="shared" si="24"/>
        <v>26.31</v>
      </c>
      <c r="BP41" s="139">
        <f t="shared" si="25"/>
        <v>-0.86999999999999744</v>
      </c>
      <c r="BQ41" s="139">
        <f t="shared" si="26"/>
        <v>-0.86999999999999744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970</v>
      </c>
      <c r="G42" s="16">
        <f>'[3]01'!G44</f>
        <v>0</v>
      </c>
      <c r="H42" s="17">
        <f t="shared" si="27"/>
        <v>1290</v>
      </c>
      <c r="I42" s="15">
        <f>'[3]01'!J44</f>
        <v>320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150</v>
      </c>
      <c r="N42" s="16">
        <f>'[3]01'!O44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26.31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26.31</v>
      </c>
      <c r="AE42" s="8">
        <f t="shared" si="11"/>
        <v>26.31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26.31</v>
      </c>
      <c r="AL42" s="8">
        <f t="shared" si="31"/>
        <v>267.38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417.38</v>
      </c>
      <c r="AT42" s="8">
        <v>25.44</v>
      </c>
      <c r="AU42" s="8">
        <v>25.44</v>
      </c>
      <c r="AW42" s="203">
        <v>26.31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26.31</v>
      </c>
      <c r="BD42" s="203">
        <v>26.31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26.31</v>
      </c>
      <c r="BL42" s="8">
        <f t="shared" si="21"/>
        <v>25.44</v>
      </c>
      <c r="BM42" s="8">
        <f t="shared" si="22"/>
        <v>25.44</v>
      </c>
      <c r="BN42" s="8">
        <f t="shared" si="23"/>
        <v>26.31</v>
      </c>
      <c r="BO42" s="8">
        <f t="shared" si="24"/>
        <v>26.31</v>
      </c>
      <c r="BP42" s="139">
        <f t="shared" si="25"/>
        <v>-0.86999999999999744</v>
      </c>
      <c r="BQ42" s="139">
        <f t="shared" si="26"/>
        <v>-0.86999999999999744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970</v>
      </c>
      <c r="G43" s="16">
        <f>'[3]01'!G45</f>
        <v>0</v>
      </c>
      <c r="H43" s="17">
        <f t="shared" si="27"/>
        <v>1290</v>
      </c>
      <c r="I43" s="15">
        <f>'[3]01'!J45</f>
        <v>320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150</v>
      </c>
      <c r="N43" s="16">
        <f>'[3]01'!O45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26.31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26.31</v>
      </c>
      <c r="AE43" s="8">
        <f t="shared" si="11"/>
        <v>26.31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26.31</v>
      </c>
      <c r="AL43" s="8">
        <f t="shared" si="31"/>
        <v>267.38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417.38</v>
      </c>
      <c r="AT43" s="8">
        <v>25.44</v>
      </c>
      <c r="AU43" s="8">
        <v>25.44</v>
      </c>
      <c r="AW43" s="203">
        <v>26.31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26.31</v>
      </c>
      <c r="BD43" s="203">
        <v>26.31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26.31</v>
      </c>
      <c r="BL43" s="8">
        <f t="shared" si="21"/>
        <v>25.44</v>
      </c>
      <c r="BM43" s="8">
        <f t="shared" si="22"/>
        <v>25.44</v>
      </c>
      <c r="BN43" s="8">
        <f t="shared" si="23"/>
        <v>26.31</v>
      </c>
      <c r="BO43" s="8">
        <f t="shared" si="24"/>
        <v>26.31</v>
      </c>
      <c r="BP43" s="139">
        <f t="shared" si="25"/>
        <v>-0.86999999999999744</v>
      </c>
      <c r="BQ43" s="139">
        <f t="shared" si="26"/>
        <v>-0.86999999999999744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970</v>
      </c>
      <c r="G44" s="16">
        <f>'[3]01'!G46</f>
        <v>0</v>
      </c>
      <c r="H44" s="17">
        <f t="shared" si="27"/>
        <v>1290</v>
      </c>
      <c r="I44" s="15">
        <f>'[3]01'!J46</f>
        <v>320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150</v>
      </c>
      <c r="N44" s="16">
        <f>'[3]01'!O46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26.31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26.31</v>
      </c>
      <c r="AE44" s="8">
        <f t="shared" si="11"/>
        <v>26.31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26.31</v>
      </c>
      <c r="AL44" s="8">
        <f t="shared" si="31"/>
        <v>267.38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417.38</v>
      </c>
      <c r="AT44" s="8">
        <v>25.44</v>
      </c>
      <c r="AU44" s="8">
        <v>25.44</v>
      </c>
      <c r="AW44" s="203">
        <v>26.31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26.31</v>
      </c>
      <c r="BD44" s="203">
        <v>26.31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26.31</v>
      </c>
      <c r="BL44" s="8">
        <f t="shared" si="21"/>
        <v>25.44</v>
      </c>
      <c r="BM44" s="8">
        <f t="shared" si="22"/>
        <v>25.44</v>
      </c>
      <c r="BN44" s="8">
        <f t="shared" si="23"/>
        <v>26.31</v>
      </c>
      <c r="BO44" s="8">
        <f t="shared" si="24"/>
        <v>26.31</v>
      </c>
      <c r="BP44" s="139">
        <f t="shared" si="25"/>
        <v>-0.86999999999999744</v>
      </c>
      <c r="BQ44" s="139">
        <f t="shared" si="26"/>
        <v>-0.86999999999999744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970</v>
      </c>
      <c r="G45" s="16">
        <f>'[3]01'!G47</f>
        <v>0</v>
      </c>
      <c r="H45" s="17">
        <f t="shared" si="27"/>
        <v>1290</v>
      </c>
      <c r="I45" s="15">
        <f>'[3]01'!J47</f>
        <v>320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150</v>
      </c>
      <c r="N45" s="16">
        <f>'[3]01'!O47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26.31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26.31</v>
      </c>
      <c r="AE45" s="8">
        <f t="shared" si="11"/>
        <v>26.31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26.31</v>
      </c>
      <c r="AL45" s="8">
        <f t="shared" si="31"/>
        <v>267.38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417.38</v>
      </c>
      <c r="AT45" s="8">
        <v>25.44</v>
      </c>
      <c r="AU45" s="8">
        <v>25.44</v>
      </c>
      <c r="AW45" s="203">
        <v>26.31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26.31</v>
      </c>
      <c r="BD45" s="203">
        <v>26.31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26.31</v>
      </c>
      <c r="BL45" s="8">
        <f t="shared" si="21"/>
        <v>25.44</v>
      </c>
      <c r="BM45" s="8">
        <f t="shared" si="22"/>
        <v>25.44</v>
      </c>
      <c r="BN45" s="8">
        <f t="shared" si="23"/>
        <v>26.31</v>
      </c>
      <c r="BO45" s="8">
        <f t="shared" si="24"/>
        <v>26.31</v>
      </c>
      <c r="BP45" s="139">
        <f t="shared" si="25"/>
        <v>-0.86999999999999744</v>
      </c>
      <c r="BQ45" s="139">
        <f t="shared" si="26"/>
        <v>-0.86999999999999744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970</v>
      </c>
      <c r="G46" s="16">
        <f>'[3]01'!G48</f>
        <v>0</v>
      </c>
      <c r="H46" s="17">
        <f t="shared" si="27"/>
        <v>1290</v>
      </c>
      <c r="I46" s="15">
        <f>'[3]01'!J48</f>
        <v>320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150</v>
      </c>
      <c r="N46" s="16">
        <f>'[3]01'!O48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26.31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26.31</v>
      </c>
      <c r="AE46" s="8">
        <f t="shared" si="11"/>
        <v>26.31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26.31</v>
      </c>
      <c r="AL46" s="8">
        <f t="shared" si="31"/>
        <v>267.38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417.38</v>
      </c>
      <c r="AT46" s="8">
        <v>25.44</v>
      </c>
      <c r="AU46" s="8">
        <v>25.44</v>
      </c>
      <c r="AW46" s="203">
        <v>26.31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26.31</v>
      </c>
      <c r="BD46" s="203">
        <v>26.31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26.31</v>
      </c>
      <c r="BL46" s="8">
        <f t="shared" si="21"/>
        <v>25.44</v>
      </c>
      <c r="BM46" s="8">
        <f t="shared" si="22"/>
        <v>25.44</v>
      </c>
      <c r="BN46" s="8">
        <f t="shared" si="23"/>
        <v>26.31</v>
      </c>
      <c r="BO46" s="8">
        <f t="shared" si="24"/>
        <v>26.31</v>
      </c>
      <c r="BP46" s="139">
        <f t="shared" si="25"/>
        <v>-0.86999999999999744</v>
      </c>
      <c r="BQ46" s="139">
        <f t="shared" si="26"/>
        <v>-0.86999999999999744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970</v>
      </c>
      <c r="G47" s="16">
        <f>'[3]01'!G49</f>
        <v>0</v>
      </c>
      <c r="H47" s="17">
        <f t="shared" si="27"/>
        <v>1290</v>
      </c>
      <c r="I47" s="15">
        <f>'[3]01'!J49</f>
        <v>320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150</v>
      </c>
      <c r="N47" s="16">
        <f>'[3]01'!O49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26.31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26.31</v>
      </c>
      <c r="AE47" s="8">
        <f t="shared" si="11"/>
        <v>26.31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26.31</v>
      </c>
      <c r="AL47" s="8">
        <f t="shared" si="31"/>
        <v>267.38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417.38</v>
      </c>
      <c r="AT47" s="8">
        <v>25.44</v>
      </c>
      <c r="AU47" s="8">
        <v>25.44</v>
      </c>
      <c r="AW47" s="203">
        <v>26.31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26.31</v>
      </c>
      <c r="BD47" s="203">
        <v>26.31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26.31</v>
      </c>
      <c r="BL47" s="8">
        <f t="shared" si="21"/>
        <v>25.44</v>
      </c>
      <c r="BM47" s="8">
        <f t="shared" si="22"/>
        <v>25.44</v>
      </c>
      <c r="BN47" s="8">
        <f t="shared" si="23"/>
        <v>26.31</v>
      </c>
      <c r="BO47" s="8">
        <f t="shared" si="24"/>
        <v>26.31</v>
      </c>
      <c r="BP47" s="139">
        <f t="shared" si="25"/>
        <v>-0.86999999999999744</v>
      </c>
      <c r="BQ47" s="139">
        <f t="shared" si="26"/>
        <v>-0.86999999999999744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970</v>
      </c>
      <c r="G48" s="16">
        <f>'[3]01'!G50</f>
        <v>0</v>
      </c>
      <c r="H48" s="17">
        <f t="shared" si="27"/>
        <v>1290</v>
      </c>
      <c r="I48" s="15">
        <f>'[3]01'!J50</f>
        <v>320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150</v>
      </c>
      <c r="N48" s="16">
        <f>'[3]01'!O50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26.31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26.31</v>
      </c>
      <c r="AE48" s="8">
        <f t="shared" si="11"/>
        <v>26.31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26.31</v>
      </c>
      <c r="AL48" s="8">
        <f t="shared" si="31"/>
        <v>267.38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417.38</v>
      </c>
      <c r="AT48" s="8">
        <v>25.44</v>
      </c>
      <c r="AU48" s="8">
        <v>25.44</v>
      </c>
      <c r="AW48" s="203">
        <v>26.31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26.31</v>
      </c>
      <c r="BD48" s="203">
        <v>26.31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26.31</v>
      </c>
      <c r="BL48" s="8">
        <f t="shared" si="21"/>
        <v>25.44</v>
      </c>
      <c r="BM48" s="8">
        <f t="shared" si="22"/>
        <v>25.44</v>
      </c>
      <c r="BN48" s="8">
        <f t="shared" si="23"/>
        <v>26.31</v>
      </c>
      <c r="BO48" s="8">
        <f t="shared" si="24"/>
        <v>26.31</v>
      </c>
      <c r="BP48" s="139">
        <f t="shared" si="25"/>
        <v>-0.86999999999999744</v>
      </c>
      <c r="BQ48" s="139">
        <f t="shared" si="26"/>
        <v>-0.86999999999999744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970</v>
      </c>
      <c r="G49" s="16">
        <f>'[3]01'!G51</f>
        <v>0</v>
      </c>
      <c r="H49" s="17">
        <f t="shared" si="27"/>
        <v>1290</v>
      </c>
      <c r="I49" s="15">
        <f>'[3]01'!J51</f>
        <v>320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50</v>
      </c>
      <c r="N49" s="16">
        <f>'[3]01'!O51</f>
        <v>0</v>
      </c>
      <c r="O49" s="17">
        <f t="shared" si="28"/>
        <v>370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50</v>
      </c>
      <c r="V49" s="16">
        <f t="shared" si="29"/>
        <v>0</v>
      </c>
      <c r="W49" s="17">
        <f t="shared" si="30"/>
        <v>370</v>
      </c>
      <c r="X49" s="8">
        <f t="shared" si="4"/>
        <v>26.14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26.14</v>
      </c>
      <c r="AE49" s="8">
        <f t="shared" si="11"/>
        <v>26.14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26.14</v>
      </c>
      <c r="AL49" s="8">
        <f t="shared" si="31"/>
        <v>267.72000000000003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50</v>
      </c>
      <c r="AQ49" s="8">
        <f t="shared" si="31"/>
        <v>0</v>
      </c>
      <c r="AR49" s="8">
        <f t="shared" si="18"/>
        <v>317.72000000000003</v>
      </c>
      <c r="AT49" s="8">
        <v>25.44</v>
      </c>
      <c r="AU49" s="8">
        <v>25.44</v>
      </c>
      <c r="AW49" s="203">
        <v>26.14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26.14</v>
      </c>
      <c r="BD49" s="203">
        <v>26.14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26.14</v>
      </c>
      <c r="BL49" s="8">
        <f t="shared" si="21"/>
        <v>25.44</v>
      </c>
      <c r="BM49" s="8">
        <f t="shared" si="22"/>
        <v>25.44</v>
      </c>
      <c r="BN49" s="8">
        <f t="shared" si="23"/>
        <v>26.14</v>
      </c>
      <c r="BO49" s="8">
        <f t="shared" si="24"/>
        <v>26.14</v>
      </c>
      <c r="BP49" s="139">
        <f t="shared" si="25"/>
        <v>-0.69999999999999929</v>
      </c>
      <c r="BQ49" s="139">
        <f t="shared" si="26"/>
        <v>-0.69999999999999929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970</v>
      </c>
      <c r="G50" s="16">
        <f>'[3]01'!G52</f>
        <v>0</v>
      </c>
      <c r="H50" s="17">
        <f t="shared" si="27"/>
        <v>1290</v>
      </c>
      <c r="I50" s="15">
        <f>'[3]01'!J52</f>
        <v>270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26.24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26.24</v>
      </c>
      <c r="AE50" s="8">
        <f t="shared" si="11"/>
        <v>26.24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26.24</v>
      </c>
      <c r="AL50" s="8">
        <f t="shared" si="31"/>
        <v>217.51999999999998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217.51999999999998</v>
      </c>
      <c r="AT50" s="8">
        <v>25.44</v>
      </c>
      <c r="AU50" s="8">
        <v>25.44</v>
      </c>
      <c r="AW50" s="203">
        <v>26.24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26.24</v>
      </c>
      <c r="BD50" s="203">
        <v>26.24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26.24</v>
      </c>
      <c r="BL50" s="8">
        <f t="shared" si="21"/>
        <v>25.44</v>
      </c>
      <c r="BM50" s="8">
        <f t="shared" si="22"/>
        <v>25.44</v>
      </c>
      <c r="BN50" s="8">
        <f t="shared" si="23"/>
        <v>26.24</v>
      </c>
      <c r="BO50" s="8">
        <f t="shared" si="24"/>
        <v>26.24</v>
      </c>
      <c r="BP50" s="139">
        <f t="shared" si="25"/>
        <v>-0.79999999999999716</v>
      </c>
      <c r="BQ50" s="139">
        <f t="shared" si="26"/>
        <v>-0.79999999999999716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940</v>
      </c>
      <c r="G51" s="16">
        <f>'[3]01'!G53</f>
        <v>0</v>
      </c>
      <c r="H51" s="17">
        <f t="shared" si="27"/>
        <v>1260</v>
      </c>
      <c r="I51" s="15">
        <f>'[3]01'!J53</f>
        <v>270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25.38</v>
      </c>
      <c r="AU51" s="8">
        <v>25.38</v>
      </c>
      <c r="AW51" s="203">
        <v>26.87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26.87</v>
      </c>
      <c r="BD51" s="203">
        <v>26.87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26.87</v>
      </c>
      <c r="BL51" s="8">
        <f t="shared" si="21"/>
        <v>25.38</v>
      </c>
      <c r="BM51" s="8">
        <f t="shared" si="22"/>
        <v>25.38</v>
      </c>
      <c r="BN51" s="8">
        <f t="shared" si="23"/>
        <v>26.87</v>
      </c>
      <c r="BO51" s="8">
        <f t="shared" si="24"/>
        <v>26.87</v>
      </c>
      <c r="BP51" s="139">
        <f t="shared" si="25"/>
        <v>-1.490000000000002</v>
      </c>
      <c r="BQ51" s="139">
        <f t="shared" si="26"/>
        <v>-1.490000000000002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940</v>
      </c>
      <c r="G52" s="16">
        <f>'[3]01'!G54</f>
        <v>0</v>
      </c>
      <c r="H52" s="17">
        <f t="shared" si="27"/>
        <v>1260</v>
      </c>
      <c r="I52" s="15">
        <f>'[3]01'!J54</f>
        <v>270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25.38</v>
      </c>
      <c r="AU52" s="8">
        <v>25.38</v>
      </c>
      <c r="AW52" s="203">
        <v>26.87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26.87</v>
      </c>
      <c r="BD52" s="203">
        <v>26.87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26.87</v>
      </c>
      <c r="BL52" s="8">
        <f t="shared" si="21"/>
        <v>25.38</v>
      </c>
      <c r="BM52" s="8">
        <f t="shared" si="22"/>
        <v>25.38</v>
      </c>
      <c r="BN52" s="8">
        <f t="shared" si="23"/>
        <v>26.87</v>
      </c>
      <c r="BO52" s="8">
        <f t="shared" si="24"/>
        <v>26.87</v>
      </c>
      <c r="BP52" s="139">
        <f t="shared" si="25"/>
        <v>-1.490000000000002</v>
      </c>
      <c r="BQ52" s="139">
        <f t="shared" si="26"/>
        <v>-1.490000000000002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940</v>
      </c>
      <c r="G53" s="16">
        <f>'[3]01'!G55</f>
        <v>0</v>
      </c>
      <c r="H53" s="17">
        <f t="shared" si="27"/>
        <v>1260</v>
      </c>
      <c r="I53" s="15">
        <f>'[3]01'!J55</f>
        <v>270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25.99</v>
      </c>
      <c r="AU53" s="8">
        <v>25.99</v>
      </c>
      <c r="AW53" s="203">
        <v>26.87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26.87</v>
      </c>
      <c r="BD53" s="203">
        <v>26.87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26.87</v>
      </c>
      <c r="BL53" s="8">
        <f t="shared" si="21"/>
        <v>25.99</v>
      </c>
      <c r="BM53" s="8">
        <f t="shared" si="22"/>
        <v>25.99</v>
      </c>
      <c r="BN53" s="8">
        <f t="shared" si="23"/>
        <v>26.87</v>
      </c>
      <c r="BO53" s="8">
        <f t="shared" si="24"/>
        <v>26.87</v>
      </c>
      <c r="BP53" s="139">
        <f t="shared" si="25"/>
        <v>-0.88000000000000256</v>
      </c>
      <c r="BQ53" s="139">
        <f t="shared" si="26"/>
        <v>-0.88000000000000256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940</v>
      </c>
      <c r="G54" s="16">
        <f>'[3]01'!G56</f>
        <v>0</v>
      </c>
      <c r="H54" s="17">
        <f t="shared" si="27"/>
        <v>1260</v>
      </c>
      <c r="I54" s="15">
        <f>'[3]01'!J56</f>
        <v>270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25.99</v>
      </c>
      <c r="AU54" s="8">
        <v>25.99</v>
      </c>
      <c r="AW54" s="203">
        <v>26.87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26.87</v>
      </c>
      <c r="BD54" s="203">
        <v>26.87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26.87</v>
      </c>
      <c r="BL54" s="8">
        <f t="shared" si="21"/>
        <v>25.99</v>
      </c>
      <c r="BM54" s="8">
        <f t="shared" si="22"/>
        <v>25.99</v>
      </c>
      <c r="BN54" s="8">
        <f t="shared" si="23"/>
        <v>26.87</v>
      </c>
      <c r="BO54" s="8">
        <f t="shared" si="24"/>
        <v>26.87</v>
      </c>
      <c r="BP54" s="139">
        <f t="shared" si="25"/>
        <v>-0.88000000000000256</v>
      </c>
      <c r="BQ54" s="139">
        <f t="shared" si="26"/>
        <v>-0.88000000000000256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940</v>
      </c>
      <c r="G55" s="16">
        <f>'[3]01'!G57</f>
        <v>0</v>
      </c>
      <c r="H55" s="17">
        <f t="shared" si="27"/>
        <v>1260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25.99</v>
      </c>
      <c r="AU55" s="8">
        <v>25.99</v>
      </c>
      <c r="AW55" s="203">
        <v>26.87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26.87</v>
      </c>
      <c r="BD55" s="203">
        <v>26.87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26.87</v>
      </c>
      <c r="BL55" s="8">
        <f t="shared" si="21"/>
        <v>25.99</v>
      </c>
      <c r="BM55" s="8">
        <f t="shared" si="22"/>
        <v>25.99</v>
      </c>
      <c r="BN55" s="8">
        <f t="shared" si="23"/>
        <v>26.87</v>
      </c>
      <c r="BO55" s="8">
        <f t="shared" si="24"/>
        <v>26.87</v>
      </c>
      <c r="BP55" s="139">
        <f t="shared" si="25"/>
        <v>-0.88000000000000256</v>
      </c>
      <c r="BQ55" s="139">
        <f t="shared" si="26"/>
        <v>-0.88000000000000256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940</v>
      </c>
      <c r="G56" s="16">
        <f>'[3]01'!G58</f>
        <v>0</v>
      </c>
      <c r="H56" s="17">
        <f t="shared" si="27"/>
        <v>1260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25.99</v>
      </c>
      <c r="AU56" s="8">
        <v>25.99</v>
      </c>
      <c r="AW56" s="203">
        <v>26.87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26.87</v>
      </c>
      <c r="BD56" s="203">
        <v>26.87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26.87</v>
      </c>
      <c r="BL56" s="8">
        <f t="shared" si="21"/>
        <v>25.99</v>
      </c>
      <c r="BM56" s="8">
        <f t="shared" si="22"/>
        <v>25.99</v>
      </c>
      <c r="BN56" s="8">
        <f t="shared" si="23"/>
        <v>26.87</v>
      </c>
      <c r="BO56" s="8">
        <f t="shared" si="24"/>
        <v>26.87</v>
      </c>
      <c r="BP56" s="139">
        <f t="shared" si="25"/>
        <v>-0.88000000000000256</v>
      </c>
      <c r="BQ56" s="139">
        <f t="shared" si="26"/>
        <v>-0.88000000000000256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940</v>
      </c>
      <c r="G57" s="16">
        <f>'[3]01'!G59</f>
        <v>0</v>
      </c>
      <c r="H57" s="17">
        <f t="shared" si="27"/>
        <v>1260</v>
      </c>
      <c r="I57" s="15">
        <f>'[3]01'!J59</f>
        <v>270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25.99</v>
      </c>
      <c r="AU57" s="8">
        <v>25.99</v>
      </c>
      <c r="AW57" s="203">
        <v>26.87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26.87</v>
      </c>
      <c r="BD57" s="203">
        <v>26.87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26.87</v>
      </c>
      <c r="BL57" s="8">
        <f t="shared" si="21"/>
        <v>25.99</v>
      </c>
      <c r="BM57" s="8">
        <f t="shared" si="22"/>
        <v>25.99</v>
      </c>
      <c r="BN57" s="8">
        <f t="shared" si="23"/>
        <v>26.87</v>
      </c>
      <c r="BO57" s="8">
        <f t="shared" si="24"/>
        <v>26.87</v>
      </c>
      <c r="BP57" s="139">
        <f t="shared" si="25"/>
        <v>-0.88000000000000256</v>
      </c>
      <c r="BQ57" s="139">
        <f t="shared" si="26"/>
        <v>-0.88000000000000256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940</v>
      </c>
      <c r="G58" s="16">
        <f>'[3]01'!G60</f>
        <v>0</v>
      </c>
      <c r="H58" s="17">
        <f t="shared" si="27"/>
        <v>1260</v>
      </c>
      <c r="I58" s="15">
        <f>'[3]01'!J60</f>
        <v>270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25.99</v>
      </c>
      <c r="AU58" s="8">
        <v>25.99</v>
      </c>
      <c r="AW58" s="203">
        <v>26.87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26.87</v>
      </c>
      <c r="BD58" s="203">
        <v>26.87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26.87</v>
      </c>
      <c r="BL58" s="8">
        <f t="shared" si="21"/>
        <v>25.99</v>
      </c>
      <c r="BM58" s="8">
        <f t="shared" si="22"/>
        <v>25.99</v>
      </c>
      <c r="BN58" s="8">
        <f t="shared" si="23"/>
        <v>26.87</v>
      </c>
      <c r="BO58" s="8">
        <f t="shared" si="24"/>
        <v>26.87</v>
      </c>
      <c r="BP58" s="139">
        <f t="shared" si="25"/>
        <v>-0.88000000000000256</v>
      </c>
      <c r="BQ58" s="139">
        <f t="shared" si="26"/>
        <v>-0.88000000000000256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940</v>
      </c>
      <c r="G59" s="16">
        <f>'[3]01'!G61</f>
        <v>0</v>
      </c>
      <c r="H59" s="17">
        <f t="shared" si="27"/>
        <v>1260</v>
      </c>
      <c r="I59" s="15">
        <f>'[3]01'!J61</f>
        <v>270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25.99</v>
      </c>
      <c r="AU59" s="8">
        <v>25.99</v>
      </c>
      <c r="AW59" s="203">
        <v>26.87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26.87</v>
      </c>
      <c r="BD59" s="203">
        <v>26.87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26.87</v>
      </c>
      <c r="BL59" s="8">
        <f t="shared" si="21"/>
        <v>25.99</v>
      </c>
      <c r="BM59" s="8">
        <f t="shared" si="22"/>
        <v>25.99</v>
      </c>
      <c r="BN59" s="8">
        <f t="shared" si="23"/>
        <v>26.87</v>
      </c>
      <c r="BO59" s="8">
        <f t="shared" si="24"/>
        <v>26.87</v>
      </c>
      <c r="BP59" s="139">
        <f t="shared" si="25"/>
        <v>-0.88000000000000256</v>
      </c>
      <c r="BQ59" s="139">
        <f t="shared" si="26"/>
        <v>-0.88000000000000256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940</v>
      </c>
      <c r="G60" s="16">
        <f>'[3]01'!G62</f>
        <v>0</v>
      </c>
      <c r="H60" s="17">
        <f t="shared" si="27"/>
        <v>1260</v>
      </c>
      <c r="I60" s="15">
        <f>'[3]01'!J62</f>
        <v>270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25.99</v>
      </c>
      <c r="AU60" s="8">
        <v>25.99</v>
      </c>
      <c r="AW60" s="203">
        <v>26.87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26.87</v>
      </c>
      <c r="BD60" s="203">
        <v>26.87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26.87</v>
      </c>
      <c r="BL60" s="8">
        <f t="shared" si="21"/>
        <v>25.99</v>
      </c>
      <c r="BM60" s="8">
        <f t="shared" si="22"/>
        <v>25.99</v>
      </c>
      <c r="BN60" s="8">
        <f t="shared" si="23"/>
        <v>26.87</v>
      </c>
      <c r="BO60" s="8">
        <f t="shared" si="24"/>
        <v>26.87</v>
      </c>
      <c r="BP60" s="139">
        <f t="shared" si="25"/>
        <v>-0.88000000000000256</v>
      </c>
      <c r="BQ60" s="139">
        <f t="shared" si="26"/>
        <v>-0.88000000000000256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940</v>
      </c>
      <c r="G61" s="16">
        <f>'[3]01'!G63</f>
        <v>0</v>
      </c>
      <c r="H61" s="17">
        <f t="shared" si="27"/>
        <v>1260</v>
      </c>
      <c r="I61" s="15">
        <f>'[3]01'!J63</f>
        <v>270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25.99</v>
      </c>
      <c r="AU61" s="8">
        <v>25.99</v>
      </c>
      <c r="AW61" s="203">
        <v>26.87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26.87</v>
      </c>
      <c r="BD61" s="203">
        <v>26.87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26.87</v>
      </c>
      <c r="BL61" s="8">
        <f t="shared" si="21"/>
        <v>25.99</v>
      </c>
      <c r="BM61" s="8">
        <f t="shared" si="22"/>
        <v>25.99</v>
      </c>
      <c r="BN61" s="8">
        <f t="shared" si="23"/>
        <v>26.87</v>
      </c>
      <c r="BO61" s="8">
        <f t="shared" si="24"/>
        <v>26.87</v>
      </c>
      <c r="BP61" s="139">
        <f t="shared" si="25"/>
        <v>-0.88000000000000256</v>
      </c>
      <c r="BQ61" s="139">
        <f t="shared" si="26"/>
        <v>-0.88000000000000256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940</v>
      </c>
      <c r="G62" s="16">
        <f>'[3]01'!G64</f>
        <v>0</v>
      </c>
      <c r="H62" s="17">
        <f t="shared" si="27"/>
        <v>1260</v>
      </c>
      <c r="I62" s="15">
        <f>'[3]01'!J64</f>
        <v>270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25.99</v>
      </c>
      <c r="AU62" s="8">
        <v>25.99</v>
      </c>
      <c r="AW62" s="203">
        <v>26.87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26.87</v>
      </c>
      <c r="BD62" s="203">
        <v>26.87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26.87</v>
      </c>
      <c r="BL62" s="8">
        <f t="shared" si="21"/>
        <v>25.99</v>
      </c>
      <c r="BM62" s="8">
        <f t="shared" si="22"/>
        <v>25.99</v>
      </c>
      <c r="BN62" s="8">
        <f t="shared" si="23"/>
        <v>26.87</v>
      </c>
      <c r="BO62" s="8">
        <f t="shared" si="24"/>
        <v>26.87</v>
      </c>
      <c r="BP62" s="139">
        <f t="shared" si="25"/>
        <v>-0.88000000000000256</v>
      </c>
      <c r="BQ62" s="139">
        <f t="shared" si="26"/>
        <v>-0.88000000000000256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940</v>
      </c>
      <c r="G63" s="16">
        <f>'[3]01'!G65</f>
        <v>0</v>
      </c>
      <c r="H63" s="17">
        <f t="shared" si="27"/>
        <v>1260</v>
      </c>
      <c r="I63" s="15">
        <f>'[3]01'!J65</f>
        <v>270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25.99</v>
      </c>
      <c r="AU63" s="8">
        <v>25.99</v>
      </c>
      <c r="AW63" s="203">
        <v>26.87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26.87</v>
      </c>
      <c r="BD63" s="203">
        <v>26.87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26.87</v>
      </c>
      <c r="BL63" s="8">
        <f t="shared" si="21"/>
        <v>25.99</v>
      </c>
      <c r="BM63" s="8">
        <f t="shared" si="22"/>
        <v>25.99</v>
      </c>
      <c r="BN63" s="8">
        <f t="shared" si="23"/>
        <v>26.87</v>
      </c>
      <c r="BO63" s="8">
        <f t="shared" si="24"/>
        <v>26.87</v>
      </c>
      <c r="BP63" s="139">
        <f t="shared" si="25"/>
        <v>-0.88000000000000256</v>
      </c>
      <c r="BQ63" s="139">
        <f t="shared" si="26"/>
        <v>-0.88000000000000256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940</v>
      </c>
      <c r="G64" s="16">
        <f>'[3]01'!G66</f>
        <v>0</v>
      </c>
      <c r="H64" s="17">
        <f t="shared" si="27"/>
        <v>1260</v>
      </c>
      <c r="I64" s="15">
        <f>'[3]01'!J66</f>
        <v>270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25.99</v>
      </c>
      <c r="AU64" s="8">
        <v>25.99</v>
      </c>
      <c r="AW64" s="203">
        <v>26.87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26.87</v>
      </c>
      <c r="BD64" s="203">
        <v>26.87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26.87</v>
      </c>
      <c r="BL64" s="8">
        <f t="shared" si="21"/>
        <v>25.99</v>
      </c>
      <c r="BM64" s="8">
        <f t="shared" si="22"/>
        <v>25.99</v>
      </c>
      <c r="BN64" s="8">
        <f t="shared" si="23"/>
        <v>26.87</v>
      </c>
      <c r="BO64" s="8">
        <f t="shared" si="24"/>
        <v>26.87</v>
      </c>
      <c r="BP64" s="139">
        <f t="shared" si="25"/>
        <v>-0.88000000000000256</v>
      </c>
      <c r="BQ64" s="139">
        <f t="shared" si="26"/>
        <v>-0.88000000000000256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940</v>
      </c>
      <c r="G65" s="16">
        <f>'[3]01'!G67</f>
        <v>0</v>
      </c>
      <c r="H65" s="17">
        <f t="shared" si="27"/>
        <v>1260</v>
      </c>
      <c r="I65" s="15">
        <f>'[3]01'!J67</f>
        <v>270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216.26</v>
      </c>
      <c r="AT65" s="8">
        <v>25.99</v>
      </c>
      <c r="AU65" s="8">
        <v>25.99</v>
      </c>
      <c r="AW65" s="203">
        <v>26.87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26.87</v>
      </c>
      <c r="BD65" s="203">
        <v>26.87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26.87</v>
      </c>
      <c r="BL65" s="8">
        <f t="shared" si="21"/>
        <v>25.99</v>
      </c>
      <c r="BM65" s="8">
        <f t="shared" si="22"/>
        <v>25.99</v>
      </c>
      <c r="BN65" s="8">
        <f t="shared" si="23"/>
        <v>26.87</v>
      </c>
      <c r="BO65" s="8">
        <f t="shared" si="24"/>
        <v>26.87</v>
      </c>
      <c r="BP65" s="139">
        <f t="shared" si="25"/>
        <v>-0.88000000000000256</v>
      </c>
      <c r="BQ65" s="139">
        <f t="shared" si="26"/>
        <v>-0.88000000000000256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940</v>
      </c>
      <c r="G66" s="16">
        <f>'[3]01'!G68</f>
        <v>0</v>
      </c>
      <c r="H66" s="17">
        <f t="shared" si="27"/>
        <v>1260</v>
      </c>
      <c r="I66" s="15">
        <f>'[3]01'!J68</f>
        <v>270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216.26</v>
      </c>
      <c r="AT66" s="8">
        <v>25.99</v>
      </c>
      <c r="AU66" s="8">
        <v>25.99</v>
      </c>
      <c r="AW66" s="203">
        <v>26.87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26.87</v>
      </c>
      <c r="BD66" s="203">
        <v>26.87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26.87</v>
      </c>
      <c r="BL66" s="8">
        <f t="shared" si="21"/>
        <v>25.99</v>
      </c>
      <c r="BM66" s="8">
        <f t="shared" si="22"/>
        <v>25.99</v>
      </c>
      <c r="BN66" s="8">
        <f t="shared" si="23"/>
        <v>26.87</v>
      </c>
      <c r="BO66" s="8">
        <f t="shared" si="24"/>
        <v>26.87</v>
      </c>
      <c r="BP66" s="139">
        <f t="shared" si="25"/>
        <v>-0.88000000000000256</v>
      </c>
      <c r="BQ66" s="139">
        <f t="shared" si="26"/>
        <v>-0.88000000000000256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940</v>
      </c>
      <c r="G67" s="16">
        <f>'[3]01'!G69</f>
        <v>0</v>
      </c>
      <c r="H67" s="17">
        <f t="shared" si="27"/>
        <v>1260</v>
      </c>
      <c r="I67" s="15">
        <f>'[3]01'!J69</f>
        <v>270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26.87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26.87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216.26</v>
      </c>
      <c r="AT67" s="8">
        <v>25.99</v>
      </c>
      <c r="AU67" s="8">
        <v>25.99</v>
      </c>
      <c r="AW67" s="203">
        <v>26.87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26.87</v>
      </c>
      <c r="BD67" s="203">
        <v>26.87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26.87</v>
      </c>
      <c r="BL67" s="8">
        <f t="shared" si="21"/>
        <v>25.99</v>
      </c>
      <c r="BM67" s="8">
        <f t="shared" si="22"/>
        <v>25.99</v>
      </c>
      <c r="BN67" s="8">
        <f t="shared" si="23"/>
        <v>26.87</v>
      </c>
      <c r="BO67" s="8">
        <f t="shared" si="24"/>
        <v>26.87</v>
      </c>
      <c r="BP67" s="139">
        <f t="shared" si="25"/>
        <v>-0.88000000000000256</v>
      </c>
      <c r="BQ67" s="139">
        <f t="shared" si="26"/>
        <v>-0.88000000000000256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940</v>
      </c>
      <c r="G68" s="16">
        <f>'[3]01'!G70</f>
        <v>0</v>
      </c>
      <c r="H68" s="17">
        <f t="shared" si="27"/>
        <v>1260</v>
      </c>
      <c r="I68" s="15">
        <f>'[3]01'!J70</f>
        <v>270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26.87</v>
      </c>
      <c r="AE68" s="8">
        <f t="shared" ref="AE68:AE98" si="43">BD68</f>
        <v>26.87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26.87</v>
      </c>
      <c r="AL68" s="8">
        <f t="shared" si="35"/>
        <v>216.26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216.26</v>
      </c>
      <c r="AT68" s="8">
        <v>25.99</v>
      </c>
      <c r="AU68" s="8">
        <v>25.99</v>
      </c>
      <c r="AW68" s="203">
        <v>26.87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26.87</v>
      </c>
      <c r="BD68" s="203">
        <v>26.87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26.87</v>
      </c>
      <c r="BL68" s="8">
        <f t="shared" ref="BL68:BL98" si="53">AT68</f>
        <v>25.99</v>
      </c>
      <c r="BM68" s="8">
        <f t="shared" ref="BM68:BM98" si="54">AU68</f>
        <v>25.99</v>
      </c>
      <c r="BN68" s="8">
        <f t="shared" ref="BN68:BN98" si="55">BC68</f>
        <v>26.87</v>
      </c>
      <c r="BO68" s="8">
        <f t="shared" ref="BO68:BO98" si="56">BJ68</f>
        <v>26.87</v>
      </c>
      <c r="BP68" s="139">
        <f t="shared" ref="BP68:BP98" si="57">BL68-BN68</f>
        <v>-0.88000000000000256</v>
      </c>
      <c r="BQ68" s="139">
        <f t="shared" ref="BQ68:BQ98" si="58">BM68-BO68</f>
        <v>-0.88000000000000256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940</v>
      </c>
      <c r="G69" s="16">
        <f>'[3]01'!G71</f>
        <v>0</v>
      </c>
      <c r="H69" s="17">
        <f t="shared" ref="H69:H98" si="59">SUM(B69:G69)</f>
        <v>1260</v>
      </c>
      <c r="I69" s="15">
        <f>'[3]01'!J71</f>
        <v>270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26.87</v>
      </c>
      <c r="AE69" s="8">
        <f t="shared" si="43"/>
        <v>26.87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26.87</v>
      </c>
      <c r="AL69" s="8">
        <f t="shared" si="35"/>
        <v>216.26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216.26</v>
      </c>
      <c r="AT69" s="8">
        <v>25.99</v>
      </c>
      <c r="AU69" s="8">
        <v>25.99</v>
      </c>
      <c r="AW69" s="203">
        <v>26.87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26.87</v>
      </c>
      <c r="BD69" s="203">
        <v>26.87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26.87</v>
      </c>
      <c r="BL69" s="8">
        <f t="shared" si="53"/>
        <v>25.99</v>
      </c>
      <c r="BM69" s="8">
        <f t="shared" si="54"/>
        <v>25.99</v>
      </c>
      <c r="BN69" s="8">
        <f t="shared" si="55"/>
        <v>26.87</v>
      </c>
      <c r="BO69" s="8">
        <f t="shared" si="56"/>
        <v>26.87</v>
      </c>
      <c r="BP69" s="139">
        <f t="shared" si="57"/>
        <v>-0.88000000000000256</v>
      </c>
      <c r="BQ69" s="139">
        <f t="shared" si="58"/>
        <v>-0.88000000000000256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940</v>
      </c>
      <c r="G70" s="16">
        <f>'[3]01'!G72</f>
        <v>0</v>
      </c>
      <c r="H70" s="17">
        <f t="shared" si="59"/>
        <v>1260</v>
      </c>
      <c r="I70" s="15">
        <f>'[3]01'!J72</f>
        <v>270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26.87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26.87</v>
      </c>
      <c r="AE70" s="8">
        <f t="shared" si="43"/>
        <v>26.87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26.87</v>
      </c>
      <c r="AL70" s="8">
        <f t="shared" si="35"/>
        <v>216.26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216.26</v>
      </c>
      <c r="AT70" s="8">
        <v>25.99</v>
      </c>
      <c r="AU70" s="8">
        <v>25.99</v>
      </c>
      <c r="AW70" s="203">
        <v>26.87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26.87</v>
      </c>
      <c r="BD70" s="203">
        <v>26.87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26.87</v>
      </c>
      <c r="BL70" s="8">
        <f t="shared" si="53"/>
        <v>25.99</v>
      </c>
      <c r="BM70" s="8">
        <f t="shared" si="54"/>
        <v>25.99</v>
      </c>
      <c r="BN70" s="8">
        <f t="shared" si="55"/>
        <v>26.87</v>
      </c>
      <c r="BO70" s="8">
        <f t="shared" si="56"/>
        <v>26.87</v>
      </c>
      <c r="BP70" s="139">
        <f t="shared" si="57"/>
        <v>-0.88000000000000256</v>
      </c>
      <c r="BQ70" s="139">
        <f t="shared" si="58"/>
        <v>-0.88000000000000256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940</v>
      </c>
      <c r="G71" s="16">
        <f>'[3]01'!G73</f>
        <v>0</v>
      </c>
      <c r="H71" s="17">
        <f t="shared" si="59"/>
        <v>1260</v>
      </c>
      <c r="I71" s="15">
        <f>'[3]01'!J73</f>
        <v>270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26.24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26.24</v>
      </c>
      <c r="AE71" s="8">
        <f t="shared" si="43"/>
        <v>26.24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26.24</v>
      </c>
      <c r="AL71" s="8">
        <f t="shared" si="35"/>
        <v>217.51999999999998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217.51999999999998</v>
      </c>
      <c r="AT71" s="8">
        <v>25.38</v>
      </c>
      <c r="AU71" s="8">
        <v>25.38</v>
      </c>
      <c r="AW71" s="203">
        <v>26.24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26.24</v>
      </c>
      <c r="BD71" s="203">
        <v>26.24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26.24</v>
      </c>
      <c r="BL71" s="8">
        <f t="shared" si="53"/>
        <v>25.38</v>
      </c>
      <c r="BM71" s="8">
        <f t="shared" si="54"/>
        <v>25.38</v>
      </c>
      <c r="BN71" s="8">
        <f t="shared" si="55"/>
        <v>26.24</v>
      </c>
      <c r="BO71" s="8">
        <f t="shared" si="56"/>
        <v>26.24</v>
      </c>
      <c r="BP71" s="139">
        <f t="shared" si="57"/>
        <v>-0.85999999999999943</v>
      </c>
      <c r="BQ71" s="139">
        <f t="shared" si="58"/>
        <v>-0.85999999999999943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940</v>
      </c>
      <c r="G72" s="16">
        <f>'[3]01'!G74</f>
        <v>0</v>
      </c>
      <c r="H72" s="17">
        <f t="shared" si="59"/>
        <v>1260</v>
      </c>
      <c r="I72" s="15">
        <f>'[3]01'!J74</f>
        <v>270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26.24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26.24</v>
      </c>
      <c r="AE72" s="8">
        <f t="shared" si="43"/>
        <v>26.24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26.24</v>
      </c>
      <c r="AL72" s="8">
        <f t="shared" si="35"/>
        <v>217.51999999999998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217.51999999999998</v>
      </c>
      <c r="AT72" s="8">
        <v>25.38</v>
      </c>
      <c r="AU72" s="8">
        <v>25.38</v>
      </c>
      <c r="AW72" s="203">
        <v>26.24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26.24</v>
      </c>
      <c r="BD72" s="203">
        <v>26.24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26.24</v>
      </c>
      <c r="BL72" s="8">
        <f t="shared" si="53"/>
        <v>25.38</v>
      </c>
      <c r="BM72" s="8">
        <f t="shared" si="54"/>
        <v>25.38</v>
      </c>
      <c r="BN72" s="8">
        <f t="shared" si="55"/>
        <v>26.24</v>
      </c>
      <c r="BO72" s="8">
        <f t="shared" si="56"/>
        <v>26.24</v>
      </c>
      <c r="BP72" s="139">
        <f t="shared" si="57"/>
        <v>-0.85999999999999943</v>
      </c>
      <c r="BQ72" s="139">
        <f t="shared" si="58"/>
        <v>-0.85999999999999943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940</v>
      </c>
      <c r="G73" s="16">
        <f>'[3]01'!G75</f>
        <v>0</v>
      </c>
      <c r="H73" s="17">
        <f t="shared" si="59"/>
        <v>1260</v>
      </c>
      <c r="I73" s="15">
        <f>'[3]01'!J75</f>
        <v>270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26.24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26.24</v>
      </c>
      <c r="AE73" s="8">
        <f t="shared" si="43"/>
        <v>26.24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26.24</v>
      </c>
      <c r="AL73" s="8">
        <f t="shared" si="35"/>
        <v>217.51999999999998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217.51999999999998</v>
      </c>
      <c r="AT73" s="8">
        <v>25.38</v>
      </c>
      <c r="AU73" s="8">
        <v>25.38</v>
      </c>
      <c r="AW73" s="203">
        <v>26.24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26.24</v>
      </c>
      <c r="BD73" s="203">
        <v>26.24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26.24</v>
      </c>
      <c r="BL73" s="8">
        <f t="shared" si="53"/>
        <v>25.38</v>
      </c>
      <c r="BM73" s="8">
        <f t="shared" si="54"/>
        <v>25.38</v>
      </c>
      <c r="BN73" s="8">
        <f t="shared" si="55"/>
        <v>26.24</v>
      </c>
      <c r="BO73" s="8">
        <f t="shared" si="56"/>
        <v>26.24</v>
      </c>
      <c r="BP73" s="139">
        <f t="shared" si="57"/>
        <v>-0.85999999999999943</v>
      </c>
      <c r="BQ73" s="139">
        <f t="shared" si="58"/>
        <v>-0.85999999999999943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940</v>
      </c>
      <c r="G74" s="16">
        <f>'[3]01'!G76</f>
        <v>0</v>
      </c>
      <c r="H74" s="17">
        <f t="shared" si="59"/>
        <v>1260</v>
      </c>
      <c r="I74" s="15">
        <f>'[3]01'!J76</f>
        <v>270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26.24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26.24</v>
      </c>
      <c r="AE74" s="8">
        <f t="shared" si="43"/>
        <v>26.24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26.24</v>
      </c>
      <c r="AL74" s="8">
        <f t="shared" si="35"/>
        <v>217.51999999999998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217.51999999999998</v>
      </c>
      <c r="AT74" s="8">
        <v>25.38</v>
      </c>
      <c r="AU74" s="8">
        <v>25.38</v>
      </c>
      <c r="AW74" s="203">
        <v>26.24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26.24</v>
      </c>
      <c r="BD74" s="203">
        <v>26.24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26.24</v>
      </c>
      <c r="BL74" s="8">
        <f t="shared" si="53"/>
        <v>25.38</v>
      </c>
      <c r="BM74" s="8">
        <f t="shared" si="54"/>
        <v>25.38</v>
      </c>
      <c r="BN74" s="8">
        <f t="shared" si="55"/>
        <v>26.24</v>
      </c>
      <c r="BO74" s="8">
        <f t="shared" si="56"/>
        <v>26.24</v>
      </c>
      <c r="BP74" s="139">
        <f t="shared" si="57"/>
        <v>-0.85999999999999943</v>
      </c>
      <c r="BQ74" s="139">
        <f t="shared" si="58"/>
        <v>-0.85999999999999943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970</v>
      </c>
      <c r="G75" s="16">
        <f>'[3]01'!G77</f>
        <v>0</v>
      </c>
      <c r="H75" s="17">
        <f t="shared" si="59"/>
        <v>1290</v>
      </c>
      <c r="I75" s="15">
        <f>'[3]01'!J77</f>
        <v>270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14.21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14.21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223.79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223.79</v>
      </c>
      <c r="AT75" s="8">
        <v>13.74</v>
      </c>
      <c r="AU75" s="8">
        <v>30.95</v>
      </c>
      <c r="AW75" s="203">
        <v>14.21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14.21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13.74</v>
      </c>
      <c r="BM75" s="8">
        <f t="shared" si="54"/>
        <v>30.95</v>
      </c>
      <c r="BN75" s="8">
        <f t="shared" si="55"/>
        <v>14.21</v>
      </c>
      <c r="BO75" s="8">
        <f t="shared" si="56"/>
        <v>32</v>
      </c>
      <c r="BP75" s="139">
        <f t="shared" si="57"/>
        <v>-0.47000000000000064</v>
      </c>
      <c r="BQ75" s="139">
        <f t="shared" si="58"/>
        <v>-1.0500000000000007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970</v>
      </c>
      <c r="G76" s="16">
        <f>'[3]01'!G78</f>
        <v>0</v>
      </c>
      <c r="H76" s="17">
        <f t="shared" si="59"/>
        <v>1290</v>
      </c>
      <c r="I76" s="15">
        <f>'[3]01'!J78</f>
        <v>270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14.21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14.21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223.79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223.79</v>
      </c>
      <c r="AT76" s="8">
        <v>13.74</v>
      </c>
      <c r="AU76" s="8">
        <v>30.95</v>
      </c>
      <c r="AW76" s="203">
        <v>14.21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14.21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13.74</v>
      </c>
      <c r="BM76" s="8">
        <f t="shared" si="54"/>
        <v>30.95</v>
      </c>
      <c r="BN76" s="8">
        <f t="shared" si="55"/>
        <v>14.21</v>
      </c>
      <c r="BO76" s="8">
        <f t="shared" si="56"/>
        <v>32</v>
      </c>
      <c r="BP76" s="139">
        <f t="shared" si="57"/>
        <v>-0.47000000000000064</v>
      </c>
      <c r="BQ76" s="139">
        <f t="shared" si="58"/>
        <v>-1.0500000000000007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970</v>
      </c>
      <c r="G77" s="16">
        <f>'[3]01'!G79</f>
        <v>0</v>
      </c>
      <c r="H77" s="17">
        <f t="shared" si="59"/>
        <v>1290</v>
      </c>
      <c r="I77" s="15">
        <f>'[3]01'!J79</f>
        <v>270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25.09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25.09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212.91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212.91</v>
      </c>
      <c r="AT77" s="8">
        <v>13.74</v>
      </c>
      <c r="AU77" s="8">
        <v>30.95</v>
      </c>
      <c r="AW77" s="203">
        <v>25.09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25.09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13.74</v>
      </c>
      <c r="BM77" s="8">
        <f t="shared" si="54"/>
        <v>30.95</v>
      </c>
      <c r="BN77" s="8">
        <f t="shared" si="55"/>
        <v>25.09</v>
      </c>
      <c r="BO77" s="8">
        <f t="shared" si="56"/>
        <v>32</v>
      </c>
      <c r="BP77" s="139">
        <f t="shared" si="57"/>
        <v>-11.35</v>
      </c>
      <c r="BQ77" s="139">
        <f t="shared" si="58"/>
        <v>-1.0500000000000007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970</v>
      </c>
      <c r="G78" s="16">
        <f>'[3]01'!G80</f>
        <v>0</v>
      </c>
      <c r="H78" s="17">
        <f t="shared" si="59"/>
        <v>1290</v>
      </c>
      <c r="I78" s="15">
        <f>'[3]01'!J80</f>
        <v>270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25.09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25.09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212.91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212.91</v>
      </c>
      <c r="AT78" s="8">
        <v>13.74</v>
      </c>
      <c r="AU78" s="8">
        <v>30.95</v>
      </c>
      <c r="AW78" s="203">
        <v>25.09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25.09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13.74</v>
      </c>
      <c r="BM78" s="8">
        <f t="shared" si="54"/>
        <v>30.95</v>
      </c>
      <c r="BN78" s="8">
        <f t="shared" si="55"/>
        <v>25.09</v>
      </c>
      <c r="BO78" s="8">
        <f t="shared" si="56"/>
        <v>32</v>
      </c>
      <c r="BP78" s="139">
        <f t="shared" si="57"/>
        <v>-11.35</v>
      </c>
      <c r="BQ78" s="139">
        <f t="shared" si="58"/>
        <v>-1.0500000000000007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970</v>
      </c>
      <c r="G79" s="16">
        <f>'[3]01'!G81</f>
        <v>0</v>
      </c>
      <c r="H79" s="17">
        <f t="shared" si="59"/>
        <v>1290</v>
      </c>
      <c r="I79" s="15">
        <f>'[3]01'!J81</f>
        <v>270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25.09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25.09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212.91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212.91</v>
      </c>
      <c r="AT79" s="8">
        <v>24.26</v>
      </c>
      <c r="AU79" s="8">
        <v>30.95</v>
      </c>
      <c r="AW79" s="203">
        <v>25.09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25.09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24.26</v>
      </c>
      <c r="BM79" s="8">
        <f t="shared" si="54"/>
        <v>30.95</v>
      </c>
      <c r="BN79" s="8">
        <f t="shared" si="55"/>
        <v>25.09</v>
      </c>
      <c r="BO79" s="8">
        <f t="shared" si="56"/>
        <v>32</v>
      </c>
      <c r="BP79" s="139">
        <f t="shared" si="57"/>
        <v>-0.82999999999999829</v>
      </c>
      <c r="BQ79" s="139">
        <f t="shared" si="58"/>
        <v>-1.0500000000000007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970</v>
      </c>
      <c r="G80" s="16">
        <f>'[3]01'!G82</f>
        <v>0</v>
      </c>
      <c r="H80" s="17">
        <f t="shared" si="59"/>
        <v>1290</v>
      </c>
      <c r="I80" s="15">
        <f>'[3]01'!J82</f>
        <v>270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25.09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25.09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212.91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212.91</v>
      </c>
      <c r="AT80" s="8">
        <v>24.26</v>
      </c>
      <c r="AU80" s="8">
        <v>30.95</v>
      </c>
      <c r="AW80" s="203">
        <v>25.09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25.09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24.26</v>
      </c>
      <c r="BM80" s="8">
        <f t="shared" si="54"/>
        <v>30.95</v>
      </c>
      <c r="BN80" s="8">
        <f t="shared" si="55"/>
        <v>25.09</v>
      </c>
      <c r="BO80" s="8">
        <f t="shared" si="56"/>
        <v>32</v>
      </c>
      <c r="BP80" s="139">
        <f t="shared" si="57"/>
        <v>-0.82999999999999829</v>
      </c>
      <c r="BQ80" s="139">
        <f t="shared" si="58"/>
        <v>-1.0500000000000007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970</v>
      </c>
      <c r="G81" s="16">
        <f>'[3]01'!G83</f>
        <v>0</v>
      </c>
      <c r="H81" s="17">
        <f t="shared" si="59"/>
        <v>1290</v>
      </c>
      <c r="I81" s="15">
        <f>'[3]01'!J83</f>
        <v>270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19.82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19.82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218.18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218.18</v>
      </c>
      <c r="AT81" s="8">
        <v>19.170000000000002</v>
      </c>
      <c r="AU81" s="8">
        <v>30.95</v>
      </c>
      <c r="AW81" s="203">
        <v>19.82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19.82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19.170000000000002</v>
      </c>
      <c r="BM81" s="8">
        <f t="shared" si="54"/>
        <v>30.95</v>
      </c>
      <c r="BN81" s="8">
        <f t="shared" si="55"/>
        <v>19.82</v>
      </c>
      <c r="BO81" s="8">
        <f t="shared" si="56"/>
        <v>32</v>
      </c>
      <c r="BP81" s="139">
        <f t="shared" si="57"/>
        <v>-0.64999999999999858</v>
      </c>
      <c r="BQ81" s="139">
        <f t="shared" si="58"/>
        <v>-1.0500000000000007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970</v>
      </c>
      <c r="G82" s="16">
        <f>'[3]01'!G84</f>
        <v>0</v>
      </c>
      <c r="H82" s="17">
        <f t="shared" si="59"/>
        <v>1290</v>
      </c>
      <c r="I82" s="15">
        <f>'[3]01'!J84</f>
        <v>270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19.82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19.82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218.18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218.18</v>
      </c>
      <c r="AT82" s="8">
        <v>19.170000000000002</v>
      </c>
      <c r="AU82" s="8">
        <v>30.95</v>
      </c>
      <c r="AW82" s="203">
        <v>19.82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19.82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19.170000000000002</v>
      </c>
      <c r="BM82" s="8">
        <f t="shared" si="54"/>
        <v>30.95</v>
      </c>
      <c r="BN82" s="8">
        <f t="shared" si="55"/>
        <v>19.82</v>
      </c>
      <c r="BO82" s="8">
        <f t="shared" si="56"/>
        <v>32</v>
      </c>
      <c r="BP82" s="139">
        <f t="shared" si="57"/>
        <v>-0.64999999999999858</v>
      </c>
      <c r="BQ82" s="139">
        <f t="shared" si="58"/>
        <v>-1.0500000000000007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970</v>
      </c>
      <c r="G83" s="16">
        <f>'[3]01'!G85</f>
        <v>0</v>
      </c>
      <c r="H83" s="17">
        <f t="shared" si="59"/>
        <v>1290</v>
      </c>
      <c r="I83" s="15">
        <f>'[3]01'!J85</f>
        <v>270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19.82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19.82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218.18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218.18</v>
      </c>
      <c r="AT83" s="8">
        <v>19.170000000000002</v>
      </c>
      <c r="AU83" s="8">
        <v>30.95</v>
      </c>
      <c r="AW83" s="203">
        <v>19.82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19.82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19.170000000000002</v>
      </c>
      <c r="BM83" s="8">
        <f t="shared" si="54"/>
        <v>30.95</v>
      </c>
      <c r="BN83" s="8">
        <f t="shared" si="55"/>
        <v>19.82</v>
      </c>
      <c r="BO83" s="8">
        <f t="shared" si="56"/>
        <v>32</v>
      </c>
      <c r="BP83" s="139">
        <f t="shared" si="57"/>
        <v>-0.64999999999999858</v>
      </c>
      <c r="BQ83" s="139">
        <f t="shared" si="58"/>
        <v>-1.0500000000000007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970</v>
      </c>
      <c r="G84" s="16">
        <f>'[3]01'!G86</f>
        <v>0</v>
      </c>
      <c r="H84" s="17">
        <f t="shared" si="59"/>
        <v>1290</v>
      </c>
      <c r="I84" s="15">
        <f>'[3]01'!J86</f>
        <v>270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19.82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19.82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218.18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218.18</v>
      </c>
      <c r="AT84" s="8">
        <v>19.170000000000002</v>
      </c>
      <c r="AU84" s="8">
        <v>30.95</v>
      </c>
      <c r="AW84" s="203">
        <v>19.82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19.82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19.170000000000002</v>
      </c>
      <c r="BM84" s="8">
        <f t="shared" si="54"/>
        <v>30.95</v>
      </c>
      <c r="BN84" s="8">
        <f t="shared" si="55"/>
        <v>19.82</v>
      </c>
      <c r="BO84" s="8">
        <f t="shared" si="56"/>
        <v>32</v>
      </c>
      <c r="BP84" s="139">
        <f t="shared" si="57"/>
        <v>-0.64999999999999858</v>
      </c>
      <c r="BQ84" s="139">
        <f t="shared" si="58"/>
        <v>-1.0500000000000007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970</v>
      </c>
      <c r="G85" s="16">
        <f>'[3]01'!G87</f>
        <v>0</v>
      </c>
      <c r="H85" s="17">
        <f t="shared" si="59"/>
        <v>1290</v>
      </c>
      <c r="I85" s="15">
        <f>'[3]01'!J87</f>
        <v>282.18400000000003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282.18400000000003</v>
      </c>
      <c r="P85" s="18">
        <f>frq!C85</f>
        <v>1</v>
      </c>
      <c r="Q85" s="15">
        <f t="shared" si="33"/>
        <v>282.18400000000003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282.18400000000003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218.18400000000003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218.18400000000003</v>
      </c>
      <c r="AT85" s="8">
        <v>30.95</v>
      </c>
      <c r="AU85" s="8">
        <v>30.95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30.95</v>
      </c>
      <c r="BM85" s="8">
        <f t="shared" si="54"/>
        <v>30.95</v>
      </c>
      <c r="BN85" s="8">
        <f t="shared" si="55"/>
        <v>32</v>
      </c>
      <c r="BO85" s="8">
        <f t="shared" si="56"/>
        <v>32</v>
      </c>
      <c r="BP85" s="139">
        <f t="shared" si="57"/>
        <v>-1.0500000000000007</v>
      </c>
      <c r="BQ85" s="139">
        <f t="shared" si="58"/>
        <v>-1.0500000000000007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970</v>
      </c>
      <c r="G86" s="16">
        <f>'[3]01'!G88</f>
        <v>0</v>
      </c>
      <c r="H86" s="17">
        <f t="shared" si="59"/>
        <v>1290</v>
      </c>
      <c r="I86" s="15">
        <f>'[3]01'!J88</f>
        <v>297.79399999999998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297.79399999999998</v>
      </c>
      <c r="P86" s="18">
        <f>frq!C86</f>
        <v>1</v>
      </c>
      <c r="Q86" s="15">
        <f t="shared" si="33"/>
        <v>297.79399999999998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297.79399999999998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233.79399999999998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233.79399999999998</v>
      </c>
      <c r="AT86" s="8">
        <v>30.95</v>
      </c>
      <c r="AU86" s="8">
        <v>30.95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30.95</v>
      </c>
      <c r="BM86" s="8">
        <f t="shared" si="54"/>
        <v>30.95</v>
      </c>
      <c r="BN86" s="8">
        <f t="shared" si="55"/>
        <v>32</v>
      </c>
      <c r="BO86" s="8">
        <f t="shared" si="56"/>
        <v>32</v>
      </c>
      <c r="BP86" s="139">
        <f t="shared" si="57"/>
        <v>-1.0500000000000007</v>
      </c>
      <c r="BQ86" s="139">
        <f t="shared" si="58"/>
        <v>-1.0500000000000007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970</v>
      </c>
      <c r="G87" s="16">
        <f>'[3]01'!G89</f>
        <v>0</v>
      </c>
      <c r="H87" s="17">
        <f t="shared" si="59"/>
        <v>1290</v>
      </c>
      <c r="I87" s="15">
        <f>'[3]01'!J89</f>
        <v>270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18.100000000000001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18.100000000000001</v>
      </c>
      <c r="AE87" s="8">
        <f t="shared" si="43"/>
        <v>18.100000000000001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18.100000000000001</v>
      </c>
      <c r="AL87" s="8">
        <f t="shared" si="35"/>
        <v>233.8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233.8</v>
      </c>
      <c r="AT87" s="8">
        <v>17.5</v>
      </c>
      <c r="AU87" s="8">
        <v>17.5</v>
      </c>
      <c r="AW87" s="203">
        <v>18.100000000000001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18.100000000000001</v>
      </c>
      <c r="BD87" s="203">
        <v>18.100000000000001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18.100000000000001</v>
      </c>
      <c r="BL87" s="8">
        <f t="shared" si="53"/>
        <v>17.5</v>
      </c>
      <c r="BM87" s="8">
        <f t="shared" si="54"/>
        <v>17.5</v>
      </c>
      <c r="BN87" s="8">
        <f t="shared" si="55"/>
        <v>18.100000000000001</v>
      </c>
      <c r="BO87" s="8">
        <f t="shared" si="56"/>
        <v>18.100000000000001</v>
      </c>
      <c r="BP87" s="139">
        <f t="shared" si="57"/>
        <v>-0.60000000000000142</v>
      </c>
      <c r="BQ87" s="139">
        <f t="shared" si="58"/>
        <v>-0.60000000000000142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970</v>
      </c>
      <c r="G88" s="16">
        <f>'[3]01'!G90</f>
        <v>0</v>
      </c>
      <c r="H88" s="17">
        <f t="shared" si="59"/>
        <v>1290</v>
      </c>
      <c r="I88" s="15">
        <f>'[3]01'!J90</f>
        <v>270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18.100000000000001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18.100000000000001</v>
      </c>
      <c r="AE88" s="8">
        <f t="shared" si="43"/>
        <v>18.100000000000001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18.100000000000001</v>
      </c>
      <c r="AL88" s="8">
        <f t="shared" si="35"/>
        <v>233.8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233.8</v>
      </c>
      <c r="AT88" s="8">
        <v>17.5</v>
      </c>
      <c r="AU88" s="8">
        <v>17.5</v>
      </c>
      <c r="AW88" s="203">
        <v>18.100000000000001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18.100000000000001</v>
      </c>
      <c r="BD88" s="203">
        <v>18.100000000000001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18.100000000000001</v>
      </c>
      <c r="BL88" s="8">
        <f t="shared" si="53"/>
        <v>17.5</v>
      </c>
      <c r="BM88" s="8">
        <f t="shared" si="54"/>
        <v>17.5</v>
      </c>
      <c r="BN88" s="8">
        <f t="shared" si="55"/>
        <v>18.100000000000001</v>
      </c>
      <c r="BO88" s="8">
        <f t="shared" si="56"/>
        <v>18.100000000000001</v>
      </c>
      <c r="BP88" s="139">
        <f t="shared" si="57"/>
        <v>-0.60000000000000142</v>
      </c>
      <c r="BQ88" s="139">
        <f t="shared" si="58"/>
        <v>-0.60000000000000142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970</v>
      </c>
      <c r="G89" s="16">
        <f>'[3]01'!G91</f>
        <v>0</v>
      </c>
      <c r="H89" s="17">
        <f t="shared" si="59"/>
        <v>1290</v>
      </c>
      <c r="I89" s="15">
        <f>'[3]01'!J91</f>
        <v>270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18.100000000000001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18.100000000000001</v>
      </c>
      <c r="AE89" s="8">
        <f t="shared" si="43"/>
        <v>18.100000000000001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18.100000000000001</v>
      </c>
      <c r="AL89" s="8">
        <f t="shared" si="35"/>
        <v>233.8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233.8</v>
      </c>
      <c r="AT89" s="8">
        <v>17.5</v>
      </c>
      <c r="AU89" s="8">
        <v>17.5</v>
      </c>
      <c r="AW89" s="203">
        <v>18.100000000000001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18.100000000000001</v>
      </c>
      <c r="BD89" s="203">
        <v>18.100000000000001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18.100000000000001</v>
      </c>
      <c r="BL89" s="8">
        <f t="shared" si="53"/>
        <v>17.5</v>
      </c>
      <c r="BM89" s="8">
        <f t="shared" si="54"/>
        <v>17.5</v>
      </c>
      <c r="BN89" s="8">
        <f t="shared" si="55"/>
        <v>18.100000000000001</v>
      </c>
      <c r="BO89" s="8">
        <f t="shared" si="56"/>
        <v>18.100000000000001</v>
      </c>
      <c r="BP89" s="139">
        <f t="shared" si="57"/>
        <v>-0.60000000000000142</v>
      </c>
      <c r="BQ89" s="139">
        <f t="shared" si="58"/>
        <v>-0.60000000000000142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970</v>
      </c>
      <c r="G90" s="16">
        <f>'[3]01'!G92</f>
        <v>0</v>
      </c>
      <c r="H90" s="17">
        <f t="shared" si="59"/>
        <v>1290</v>
      </c>
      <c r="I90" s="15">
        <f>'[3]01'!J92</f>
        <v>270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18.100000000000001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18.100000000000001</v>
      </c>
      <c r="AE90" s="8">
        <f t="shared" si="43"/>
        <v>18.100000000000001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18.100000000000001</v>
      </c>
      <c r="AL90" s="8">
        <f t="shared" si="35"/>
        <v>233.8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233.8</v>
      </c>
      <c r="AT90" s="8">
        <v>17.5</v>
      </c>
      <c r="AU90" s="8">
        <v>17.5</v>
      </c>
      <c r="AW90" s="203">
        <v>18.100000000000001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18.100000000000001</v>
      </c>
      <c r="BD90" s="203">
        <v>18.100000000000001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18.100000000000001</v>
      </c>
      <c r="BL90" s="8">
        <f t="shared" si="53"/>
        <v>17.5</v>
      </c>
      <c r="BM90" s="8">
        <f t="shared" si="54"/>
        <v>17.5</v>
      </c>
      <c r="BN90" s="8">
        <f t="shared" si="55"/>
        <v>18.100000000000001</v>
      </c>
      <c r="BO90" s="8">
        <f t="shared" si="56"/>
        <v>18.100000000000001</v>
      </c>
      <c r="BP90" s="139">
        <f t="shared" si="57"/>
        <v>-0.60000000000000142</v>
      </c>
      <c r="BQ90" s="139">
        <f t="shared" si="58"/>
        <v>-0.60000000000000142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970</v>
      </c>
      <c r="G91" s="16">
        <f>'[3]01'!G93</f>
        <v>0</v>
      </c>
      <c r="H91" s="17">
        <f t="shared" si="59"/>
        <v>1290</v>
      </c>
      <c r="I91" s="15">
        <f>'[3]01'!J93</f>
        <v>270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18.100000000000001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18.100000000000001</v>
      </c>
      <c r="AE91" s="8">
        <f t="shared" si="43"/>
        <v>18.100000000000001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18.100000000000001</v>
      </c>
      <c r="AL91" s="8">
        <f t="shared" si="35"/>
        <v>233.8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233.8</v>
      </c>
      <c r="AT91" s="8">
        <v>17.5</v>
      </c>
      <c r="AU91" s="8">
        <v>17.5</v>
      </c>
      <c r="AW91" s="203">
        <v>18.100000000000001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18.100000000000001</v>
      </c>
      <c r="BD91" s="203">
        <v>18.100000000000001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18.100000000000001</v>
      </c>
      <c r="BL91" s="8">
        <f t="shared" si="53"/>
        <v>17.5</v>
      </c>
      <c r="BM91" s="8">
        <f t="shared" si="54"/>
        <v>17.5</v>
      </c>
      <c r="BN91" s="8">
        <f t="shared" si="55"/>
        <v>18.100000000000001</v>
      </c>
      <c r="BO91" s="8">
        <f t="shared" si="56"/>
        <v>18.100000000000001</v>
      </c>
      <c r="BP91" s="139">
        <f t="shared" si="57"/>
        <v>-0.60000000000000142</v>
      </c>
      <c r="BQ91" s="139">
        <f t="shared" si="58"/>
        <v>-0.60000000000000142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970</v>
      </c>
      <c r="G92" s="16">
        <f>'[3]01'!G94</f>
        <v>0</v>
      </c>
      <c r="H92" s="17">
        <f t="shared" si="59"/>
        <v>1290</v>
      </c>
      <c r="I92" s="15">
        <f>'[3]01'!J94</f>
        <v>270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18.100000000000001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18.100000000000001</v>
      </c>
      <c r="AE92" s="8">
        <f t="shared" si="43"/>
        <v>18.100000000000001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18.100000000000001</v>
      </c>
      <c r="AL92" s="8">
        <f t="shared" si="35"/>
        <v>233.8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233.8</v>
      </c>
      <c r="AT92" s="8">
        <v>17.5</v>
      </c>
      <c r="AU92" s="8">
        <v>17.5</v>
      </c>
      <c r="AW92" s="203">
        <v>18.100000000000001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18.100000000000001</v>
      </c>
      <c r="BD92" s="203">
        <v>18.100000000000001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18.100000000000001</v>
      </c>
      <c r="BL92" s="8">
        <f t="shared" si="53"/>
        <v>17.5</v>
      </c>
      <c r="BM92" s="8">
        <f t="shared" si="54"/>
        <v>17.5</v>
      </c>
      <c r="BN92" s="8">
        <f t="shared" si="55"/>
        <v>18.100000000000001</v>
      </c>
      <c r="BO92" s="8">
        <f t="shared" si="56"/>
        <v>18.100000000000001</v>
      </c>
      <c r="BP92" s="139">
        <f t="shared" si="57"/>
        <v>-0.60000000000000142</v>
      </c>
      <c r="BQ92" s="139">
        <f t="shared" si="58"/>
        <v>-0.60000000000000142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970</v>
      </c>
      <c r="G93" s="16">
        <f>'[3]01'!G95</f>
        <v>0</v>
      </c>
      <c r="H93" s="17">
        <f t="shared" si="59"/>
        <v>1290</v>
      </c>
      <c r="I93" s="15">
        <f>'[3]01'!J95</f>
        <v>270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18.100000000000001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18.100000000000001</v>
      </c>
      <c r="AE93" s="8">
        <f t="shared" si="43"/>
        <v>18.100000000000001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18.100000000000001</v>
      </c>
      <c r="AL93" s="8">
        <f t="shared" si="35"/>
        <v>233.8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233.8</v>
      </c>
      <c r="AT93" s="8">
        <v>17.5</v>
      </c>
      <c r="AU93" s="8">
        <v>17.5</v>
      </c>
      <c r="AW93" s="203">
        <v>18.100000000000001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18.100000000000001</v>
      </c>
      <c r="BD93" s="203">
        <v>18.100000000000001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18.100000000000001</v>
      </c>
      <c r="BL93" s="8">
        <f t="shared" si="53"/>
        <v>17.5</v>
      </c>
      <c r="BM93" s="8">
        <f t="shared" si="54"/>
        <v>17.5</v>
      </c>
      <c r="BN93" s="8">
        <f t="shared" si="55"/>
        <v>18.100000000000001</v>
      </c>
      <c r="BO93" s="8">
        <f t="shared" si="56"/>
        <v>18.100000000000001</v>
      </c>
      <c r="BP93" s="139">
        <f t="shared" si="57"/>
        <v>-0.60000000000000142</v>
      </c>
      <c r="BQ93" s="139">
        <f t="shared" si="58"/>
        <v>-0.60000000000000142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970</v>
      </c>
      <c r="G94" s="16">
        <f>'[3]01'!G96</f>
        <v>0</v>
      </c>
      <c r="H94" s="17">
        <f t="shared" si="59"/>
        <v>1290</v>
      </c>
      <c r="I94" s="15">
        <f>'[3]01'!J96</f>
        <v>270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18.100000000000001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18.100000000000001</v>
      </c>
      <c r="AE94" s="8">
        <f t="shared" si="43"/>
        <v>18.100000000000001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18.100000000000001</v>
      </c>
      <c r="AL94" s="8">
        <f t="shared" si="35"/>
        <v>233.8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233.8</v>
      </c>
      <c r="AT94" s="8">
        <v>17.5</v>
      </c>
      <c r="AU94" s="8">
        <v>17.5</v>
      </c>
      <c r="AW94" s="203">
        <v>18.100000000000001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18.100000000000001</v>
      </c>
      <c r="BD94" s="203">
        <v>18.100000000000001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18.100000000000001</v>
      </c>
      <c r="BL94" s="8">
        <f t="shared" si="53"/>
        <v>17.5</v>
      </c>
      <c r="BM94" s="8">
        <f t="shared" si="54"/>
        <v>17.5</v>
      </c>
      <c r="BN94" s="8">
        <f t="shared" si="55"/>
        <v>18.100000000000001</v>
      </c>
      <c r="BO94" s="8">
        <f t="shared" si="56"/>
        <v>18.100000000000001</v>
      </c>
      <c r="BP94" s="139">
        <f t="shared" si="57"/>
        <v>-0.60000000000000142</v>
      </c>
      <c r="BQ94" s="139">
        <f t="shared" si="58"/>
        <v>-0.60000000000000142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970</v>
      </c>
      <c r="G95" s="16">
        <f>'[3]01'!G97</f>
        <v>0</v>
      </c>
      <c r="H95" s="17">
        <f t="shared" si="59"/>
        <v>1290</v>
      </c>
      <c r="I95" s="15">
        <f>'[3]01'!J97</f>
        <v>270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18.100000000000001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18.100000000000001</v>
      </c>
      <c r="AE95" s="8">
        <f t="shared" si="43"/>
        <v>18.100000000000001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18.100000000000001</v>
      </c>
      <c r="AL95" s="8">
        <f t="shared" si="35"/>
        <v>233.8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233.8</v>
      </c>
      <c r="AT95" s="8">
        <v>17.5</v>
      </c>
      <c r="AU95" s="8">
        <v>17.5</v>
      </c>
      <c r="AW95" s="203">
        <v>18.100000000000001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18.100000000000001</v>
      </c>
      <c r="BD95" s="203">
        <v>18.100000000000001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18.100000000000001</v>
      </c>
      <c r="BL95" s="8">
        <f t="shared" si="53"/>
        <v>17.5</v>
      </c>
      <c r="BM95" s="8">
        <f t="shared" si="54"/>
        <v>17.5</v>
      </c>
      <c r="BN95" s="8">
        <f t="shared" si="55"/>
        <v>18.100000000000001</v>
      </c>
      <c r="BO95" s="8">
        <f t="shared" si="56"/>
        <v>18.100000000000001</v>
      </c>
      <c r="BP95" s="139">
        <f t="shared" si="57"/>
        <v>-0.60000000000000142</v>
      </c>
      <c r="BQ95" s="139">
        <f t="shared" si="58"/>
        <v>-0.60000000000000142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970</v>
      </c>
      <c r="G96" s="16">
        <f>'[3]01'!G98</f>
        <v>0</v>
      </c>
      <c r="H96" s="17">
        <f t="shared" si="59"/>
        <v>1290</v>
      </c>
      <c r="I96" s="15">
        <f>'[3]01'!J98</f>
        <v>270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18.100000000000001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18.100000000000001</v>
      </c>
      <c r="AE96" s="8">
        <f t="shared" si="43"/>
        <v>18.100000000000001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18.100000000000001</v>
      </c>
      <c r="AL96" s="8">
        <f t="shared" si="35"/>
        <v>233.8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233.8</v>
      </c>
      <c r="AT96" s="8">
        <v>17.5</v>
      </c>
      <c r="AU96" s="8">
        <v>17.5</v>
      </c>
      <c r="AW96" s="203">
        <v>18.100000000000001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18.100000000000001</v>
      </c>
      <c r="BD96" s="203">
        <v>18.100000000000001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18.100000000000001</v>
      </c>
      <c r="BL96" s="8">
        <f t="shared" si="53"/>
        <v>17.5</v>
      </c>
      <c r="BM96" s="8">
        <f t="shared" si="54"/>
        <v>17.5</v>
      </c>
      <c r="BN96" s="8">
        <f t="shared" si="55"/>
        <v>18.100000000000001</v>
      </c>
      <c r="BO96" s="8">
        <f t="shared" si="56"/>
        <v>18.100000000000001</v>
      </c>
      <c r="BP96" s="139">
        <f t="shared" si="57"/>
        <v>-0.60000000000000142</v>
      </c>
      <c r="BQ96" s="139">
        <f t="shared" si="58"/>
        <v>-0.60000000000000142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970</v>
      </c>
      <c r="G97" s="16">
        <f>'[3]01'!G99</f>
        <v>0</v>
      </c>
      <c r="H97" s="17">
        <f t="shared" si="59"/>
        <v>1290</v>
      </c>
      <c r="I97" s="15">
        <f>'[3]01'!J99</f>
        <v>270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18.100000000000001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18.100000000000001</v>
      </c>
      <c r="AE97" s="8">
        <f t="shared" si="43"/>
        <v>18.100000000000001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18.100000000000001</v>
      </c>
      <c r="AL97" s="8">
        <f t="shared" si="35"/>
        <v>233.8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233.8</v>
      </c>
      <c r="AT97" s="8">
        <v>17.5</v>
      </c>
      <c r="AU97" s="8">
        <v>17.5</v>
      </c>
      <c r="AW97" s="203">
        <v>18.100000000000001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18.100000000000001</v>
      </c>
      <c r="BD97" s="203">
        <v>18.100000000000001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18.100000000000001</v>
      </c>
      <c r="BL97" s="8">
        <f t="shared" si="53"/>
        <v>17.5</v>
      </c>
      <c r="BM97" s="8">
        <f t="shared" si="54"/>
        <v>17.5</v>
      </c>
      <c r="BN97" s="8">
        <f t="shared" si="55"/>
        <v>18.100000000000001</v>
      </c>
      <c r="BO97" s="8">
        <f t="shared" si="56"/>
        <v>18.100000000000001</v>
      </c>
      <c r="BP97" s="139">
        <f t="shared" si="57"/>
        <v>-0.60000000000000142</v>
      </c>
      <c r="BQ97" s="139">
        <f t="shared" si="58"/>
        <v>-0.60000000000000142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970</v>
      </c>
      <c r="G98" s="16">
        <f>'[3]01'!G100</f>
        <v>0</v>
      </c>
      <c r="H98" s="17">
        <f t="shared" si="59"/>
        <v>1290</v>
      </c>
      <c r="I98" s="15">
        <f>'[3]01'!J100</f>
        <v>270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18.100000000000001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18.100000000000001</v>
      </c>
      <c r="AE98" s="8">
        <f t="shared" si="43"/>
        <v>18.100000000000001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18.100000000000001</v>
      </c>
      <c r="AL98" s="8">
        <f t="shared" si="35"/>
        <v>233.8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233.8</v>
      </c>
      <c r="AT98" s="8">
        <v>17.5</v>
      </c>
      <c r="AU98" s="8">
        <v>17.5</v>
      </c>
      <c r="AW98" s="203">
        <v>18.100000000000001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18.100000000000001</v>
      </c>
      <c r="BD98" s="203">
        <v>18.100000000000001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18.100000000000001</v>
      </c>
      <c r="BL98" s="8">
        <f t="shared" si="53"/>
        <v>17.5</v>
      </c>
      <c r="BM98" s="8">
        <f t="shared" si="54"/>
        <v>17.5</v>
      </c>
      <c r="BN98" s="8">
        <f t="shared" si="55"/>
        <v>18.100000000000001</v>
      </c>
      <c r="BO98" s="8">
        <f t="shared" si="56"/>
        <v>18.100000000000001</v>
      </c>
      <c r="BP98" s="139">
        <f t="shared" si="57"/>
        <v>-0.60000000000000142</v>
      </c>
      <c r="BQ98" s="139">
        <f t="shared" si="58"/>
        <v>-0.60000000000000142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7.0774945000000011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1.8206800000000001</v>
      </c>
      <c r="N99" s="15">
        <f t="shared" si="62"/>
        <v>0</v>
      </c>
      <c r="O99" s="15">
        <f t="shared" si="62"/>
        <v>8.8981745000000014</v>
      </c>
      <c r="P99" s="15">
        <f t="shared" si="62"/>
        <v>2.4E-2</v>
      </c>
      <c r="Q99" s="15">
        <f t="shared" si="62"/>
        <v>7.0774945000000011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1.8206800000000001</v>
      </c>
      <c r="V99" s="15">
        <f t="shared" si="62"/>
        <v>0</v>
      </c>
      <c r="W99" s="15">
        <f t="shared" si="62"/>
        <v>8.8981745000000014</v>
      </c>
      <c r="X99" s="15">
        <f t="shared" si="62"/>
        <v>0.58229499999999879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0.58229499999999879</v>
      </c>
      <c r="AE99" s="15">
        <f t="shared" si="62"/>
        <v>0.65533999999999903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0.65533999999999903</v>
      </c>
      <c r="AL99" s="15">
        <f t="shared" si="62"/>
        <v>5.8398594999999967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1.8206800000000001</v>
      </c>
      <c r="AQ99" s="15">
        <f t="shared" si="62"/>
        <v>0</v>
      </c>
      <c r="AR99" s="15">
        <f t="shared" si="62"/>
        <v>7.6605394999999907</v>
      </c>
      <c r="AS99" s="15">
        <f t="shared" si="62"/>
        <v>0</v>
      </c>
      <c r="AT99" s="15">
        <f t="shared" si="62"/>
        <v>0.60142500000000054</v>
      </c>
      <c r="AU99" s="15">
        <f t="shared" si="62"/>
        <v>0.63354000000000021</v>
      </c>
      <c r="AV99" s="15">
        <f t="shared" si="62"/>
        <v>0</v>
      </c>
      <c r="AW99" s="15">
        <f t="shared" si="62"/>
        <v>0.58229499999999879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0.58229499999999879</v>
      </c>
      <c r="BD99" s="15">
        <f t="shared" si="62"/>
        <v>0.65533999999999903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0.65533999999999903</v>
      </c>
      <c r="BK99" s="15"/>
      <c r="BL99" s="15">
        <f t="shared" si="63"/>
        <v>0.60142500000000054</v>
      </c>
      <c r="BM99" s="15">
        <f t="shared" si="63"/>
        <v>0.63354000000000021</v>
      </c>
      <c r="BN99" s="15">
        <f t="shared" si="63"/>
        <v>0.58229499999999879</v>
      </c>
      <c r="BO99" s="15">
        <f t="shared" si="63"/>
        <v>0.65533999999999903</v>
      </c>
      <c r="BP99" s="15">
        <f t="shared" si="63"/>
        <v>1.9129999999999966E-2</v>
      </c>
      <c r="BQ99" s="15">
        <f t="shared" si="63"/>
        <v>-2.1799999999999976E-2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45413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45413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45413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W11" sqref="W1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154</v>
      </c>
      <c r="E3">
        <f>PPCL!N3</f>
        <v>0</v>
      </c>
      <c r="F3">
        <f>B3+C3</f>
        <v>270</v>
      </c>
      <c r="G3">
        <f>D3+E3</f>
        <v>154</v>
      </c>
      <c r="H3" s="112"/>
      <c r="I3">
        <f>BRPL_EOD!AE3+BRPL_EOD!AF3</f>
        <v>43.68</v>
      </c>
      <c r="J3">
        <f>BYPL_EOD!AE3+BYPL_EOD!AF3</f>
        <v>24.81</v>
      </c>
      <c r="K3">
        <f>MES_EOD!AE3+MES_EOD!AF3</f>
        <v>9.36</v>
      </c>
      <c r="L3">
        <f>NDMC_EOD!AE3+NDMC_EOD!AF3</f>
        <v>46.37</v>
      </c>
      <c r="M3">
        <f>TPDDL_EOD!AE3+TPDDL_EOD!AF3</f>
        <v>29.77</v>
      </c>
      <c r="N3">
        <f t="shared" ref="N3:N66" si="0">SUM(I3:M3)</f>
        <v>153.99</v>
      </c>
      <c r="O3" s="112">
        <f t="shared" ref="O3:O66" si="1">G3-N3</f>
        <v>9.9999999999909051E-3</v>
      </c>
      <c r="P3">
        <v>43.682836547827776</v>
      </c>
      <c r="Q3">
        <v>24.811611143580748</v>
      </c>
      <c r="R3">
        <v>9.3606078316773811</v>
      </c>
      <c r="S3">
        <v>46.373011234495742</v>
      </c>
      <c r="T3">
        <v>29.771933242418335</v>
      </c>
      <c r="U3" s="114">
        <f t="shared" ref="U3:U66" si="2">SUM(P3:T3)</f>
        <v>153.99999999999997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154</v>
      </c>
      <c r="E4">
        <f>PPCL!N4</f>
        <v>0</v>
      </c>
      <c r="F4">
        <f t="shared" ref="F4:F67" si="4">B4+C4</f>
        <v>270</v>
      </c>
      <c r="G4">
        <f t="shared" ref="G4:G67" si="5">D4+E4</f>
        <v>154</v>
      </c>
      <c r="H4" s="112"/>
      <c r="I4">
        <f>BRPL_EOD!AE4+BRPL_EOD!AF4</f>
        <v>43.68</v>
      </c>
      <c r="J4">
        <f>BYPL_EOD!AE4+BYPL_EOD!AF4</f>
        <v>24.81</v>
      </c>
      <c r="K4">
        <f>MES_EOD!AE4+MES_EOD!AF4</f>
        <v>9.36</v>
      </c>
      <c r="L4">
        <f>NDMC_EOD!AE4+NDMC_EOD!AF4</f>
        <v>46.37</v>
      </c>
      <c r="M4">
        <f>TPDDL_EOD!AE4+TPDDL_EOD!AF4</f>
        <v>29.77</v>
      </c>
      <c r="N4">
        <f t="shared" si="0"/>
        <v>153.99</v>
      </c>
      <c r="O4" s="112">
        <f t="shared" si="1"/>
        <v>9.9999999999909051E-3</v>
      </c>
      <c r="P4">
        <v>43.682836547827776</v>
      </c>
      <c r="Q4">
        <v>24.811611143580748</v>
      </c>
      <c r="R4">
        <v>9.3606078316773811</v>
      </c>
      <c r="S4">
        <v>46.373011234495742</v>
      </c>
      <c r="T4">
        <v>29.771933242418335</v>
      </c>
      <c r="U4" s="114">
        <f t="shared" si="2"/>
        <v>153.99999999999997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270</v>
      </c>
      <c r="G5">
        <f t="shared" si="5"/>
        <v>154</v>
      </c>
      <c r="H5" s="112"/>
      <c r="I5">
        <f>BRPL_EOD!AE5+BRPL_EOD!AF5</f>
        <v>43.68</v>
      </c>
      <c r="J5">
        <f>BYPL_EOD!AE5+BYPL_EOD!AF5</f>
        <v>24.81</v>
      </c>
      <c r="K5">
        <f>MES_EOD!AE5+MES_EOD!AF5</f>
        <v>9.36</v>
      </c>
      <c r="L5">
        <f>NDMC_EOD!AE5+NDMC_EOD!AF5</f>
        <v>46.37</v>
      </c>
      <c r="M5">
        <f>TPDDL_EOD!AE5+TPDDL_EOD!AF5</f>
        <v>29.77</v>
      </c>
      <c r="N5">
        <f t="shared" si="0"/>
        <v>153.99</v>
      </c>
      <c r="O5" s="112">
        <f t="shared" si="1"/>
        <v>9.9999999999909051E-3</v>
      </c>
      <c r="P5">
        <v>43.682836547827776</v>
      </c>
      <c r="Q5">
        <v>24.811611143580748</v>
      </c>
      <c r="R5">
        <v>9.3606078316773811</v>
      </c>
      <c r="S5">
        <v>46.373011234495742</v>
      </c>
      <c r="T5">
        <v>29.771933242418335</v>
      </c>
      <c r="U5" s="114">
        <f t="shared" si="2"/>
        <v>153.99999999999997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270</v>
      </c>
      <c r="G6">
        <f t="shared" si="5"/>
        <v>154</v>
      </c>
      <c r="H6" s="112"/>
      <c r="I6">
        <f>BRPL_EOD!AE6+BRPL_EOD!AF6</f>
        <v>43.68</v>
      </c>
      <c r="J6">
        <f>BYPL_EOD!AE6+BYPL_EOD!AF6</f>
        <v>24.81</v>
      </c>
      <c r="K6">
        <f>MES_EOD!AE6+MES_EOD!AF6</f>
        <v>9.36</v>
      </c>
      <c r="L6">
        <f>NDMC_EOD!AE6+NDMC_EOD!AF6</f>
        <v>46.37</v>
      </c>
      <c r="M6">
        <f>TPDDL_EOD!AE6+TPDDL_EOD!AF6</f>
        <v>29.77</v>
      </c>
      <c r="N6">
        <f t="shared" si="0"/>
        <v>153.99</v>
      </c>
      <c r="O6" s="112">
        <f t="shared" si="1"/>
        <v>9.9999999999909051E-3</v>
      </c>
      <c r="P6">
        <v>43.682836547827776</v>
      </c>
      <c r="Q6">
        <v>24.811611143580748</v>
      </c>
      <c r="R6">
        <v>9.3606078316773811</v>
      </c>
      <c r="S6">
        <v>46.373011234495742</v>
      </c>
      <c r="T6">
        <v>29.771933242418335</v>
      </c>
      <c r="U6" s="114">
        <f t="shared" si="2"/>
        <v>153.99999999999997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270</v>
      </c>
      <c r="G7">
        <f t="shared" si="5"/>
        <v>154</v>
      </c>
      <c r="H7" s="112"/>
      <c r="I7">
        <f>BRPL_EOD!AE7+BRPL_EOD!AF7</f>
        <v>43.68</v>
      </c>
      <c r="J7">
        <f>BYPL_EOD!AE7+BYPL_EOD!AF7</f>
        <v>24.81</v>
      </c>
      <c r="K7">
        <f>MES_EOD!AE7+MES_EOD!AF7</f>
        <v>9.36</v>
      </c>
      <c r="L7">
        <f>NDMC_EOD!AE7+NDMC_EOD!AF7</f>
        <v>46.37</v>
      </c>
      <c r="M7">
        <f>TPDDL_EOD!AE7+TPDDL_EOD!AF7</f>
        <v>29.77</v>
      </c>
      <c r="N7">
        <f t="shared" si="0"/>
        <v>153.99</v>
      </c>
      <c r="O7" s="112">
        <f t="shared" si="1"/>
        <v>9.9999999999909051E-3</v>
      </c>
      <c r="P7">
        <v>43.682836547827776</v>
      </c>
      <c r="Q7">
        <v>24.811611143580748</v>
      </c>
      <c r="R7">
        <v>9.3606078316773811</v>
      </c>
      <c r="S7">
        <v>46.373011234495742</v>
      </c>
      <c r="T7">
        <v>29.771933242418335</v>
      </c>
      <c r="U7" s="114">
        <f t="shared" si="2"/>
        <v>153.99999999999997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270</v>
      </c>
      <c r="G8">
        <f t="shared" si="5"/>
        <v>154</v>
      </c>
      <c r="H8" s="112"/>
      <c r="I8">
        <f>BRPL_EOD!AE8+BRPL_EOD!AF8</f>
        <v>43.68</v>
      </c>
      <c r="J8">
        <f>BYPL_EOD!AE8+BYPL_EOD!AF8</f>
        <v>24.81</v>
      </c>
      <c r="K8">
        <f>MES_EOD!AE8+MES_EOD!AF8</f>
        <v>9.36</v>
      </c>
      <c r="L8">
        <f>NDMC_EOD!AE8+NDMC_EOD!AF8</f>
        <v>46.37</v>
      </c>
      <c r="M8">
        <f>TPDDL_EOD!AE8+TPDDL_EOD!AF8</f>
        <v>29.77</v>
      </c>
      <c r="N8">
        <f t="shared" si="0"/>
        <v>153.99</v>
      </c>
      <c r="O8" s="112">
        <f t="shared" si="1"/>
        <v>9.9999999999909051E-3</v>
      </c>
      <c r="P8">
        <v>43.682836547827776</v>
      </c>
      <c r="Q8">
        <v>24.811611143580748</v>
      </c>
      <c r="R8">
        <v>9.3606078316773811</v>
      </c>
      <c r="S8">
        <v>46.373011234495742</v>
      </c>
      <c r="T8">
        <v>29.771933242418335</v>
      </c>
      <c r="U8" s="114">
        <f t="shared" si="2"/>
        <v>153.99999999999997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270</v>
      </c>
      <c r="G9">
        <f t="shared" si="5"/>
        <v>154</v>
      </c>
      <c r="H9" s="112"/>
      <c r="I9">
        <f>BRPL_EOD!AE9+BRPL_EOD!AF9</f>
        <v>43.68</v>
      </c>
      <c r="J9">
        <f>BYPL_EOD!AE9+BYPL_EOD!AF9</f>
        <v>24.81</v>
      </c>
      <c r="K9">
        <f>MES_EOD!AE9+MES_EOD!AF9</f>
        <v>9.36</v>
      </c>
      <c r="L9">
        <f>NDMC_EOD!AE9+NDMC_EOD!AF9</f>
        <v>46.37</v>
      </c>
      <c r="M9">
        <f>TPDDL_EOD!AE9+TPDDL_EOD!AF9</f>
        <v>29.77</v>
      </c>
      <c r="N9">
        <f t="shared" si="0"/>
        <v>153.99</v>
      </c>
      <c r="O9" s="112">
        <f t="shared" si="1"/>
        <v>9.9999999999909051E-3</v>
      </c>
      <c r="P9">
        <v>43.682836547827776</v>
      </c>
      <c r="Q9">
        <v>24.811611143580748</v>
      </c>
      <c r="R9">
        <v>9.3606078316773811</v>
      </c>
      <c r="S9">
        <v>46.373011234495742</v>
      </c>
      <c r="T9">
        <v>29.771933242418335</v>
      </c>
      <c r="U9" s="114">
        <f t="shared" si="2"/>
        <v>153.99999999999997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270</v>
      </c>
      <c r="G10">
        <f t="shared" si="5"/>
        <v>154</v>
      </c>
      <c r="H10" s="112"/>
      <c r="I10">
        <f>BRPL_EOD!AE10+BRPL_EOD!AF10</f>
        <v>43.68</v>
      </c>
      <c r="J10">
        <f>BYPL_EOD!AE10+BYPL_EOD!AF10</f>
        <v>24.81</v>
      </c>
      <c r="K10">
        <f>MES_EOD!AE10+MES_EOD!AF10</f>
        <v>9.36</v>
      </c>
      <c r="L10">
        <f>NDMC_EOD!AE10+NDMC_EOD!AF10</f>
        <v>46.37</v>
      </c>
      <c r="M10">
        <f>TPDDL_EOD!AE10+TPDDL_EOD!AF10</f>
        <v>29.77</v>
      </c>
      <c r="N10">
        <f t="shared" si="0"/>
        <v>153.99</v>
      </c>
      <c r="O10" s="112">
        <f t="shared" si="1"/>
        <v>9.9999999999909051E-3</v>
      </c>
      <c r="P10">
        <v>43.682836547827776</v>
      </c>
      <c r="Q10">
        <v>24.811611143580748</v>
      </c>
      <c r="R10">
        <v>9.3606078316773811</v>
      </c>
      <c r="S10">
        <v>46.373011234495742</v>
      </c>
      <c r="T10">
        <v>29.771933242418335</v>
      </c>
      <c r="U10" s="114">
        <f t="shared" si="2"/>
        <v>153.99999999999997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270</v>
      </c>
      <c r="G11">
        <f t="shared" si="5"/>
        <v>154</v>
      </c>
      <c r="H11" s="112"/>
      <c r="I11">
        <f>BRPL_EOD!AE11+BRPL_EOD!AF11</f>
        <v>43.68</v>
      </c>
      <c r="J11">
        <f>BYPL_EOD!AE11+BYPL_EOD!AF11</f>
        <v>24.81</v>
      </c>
      <c r="K11">
        <f>MES_EOD!AE11+MES_EOD!AF11</f>
        <v>9.36</v>
      </c>
      <c r="L11">
        <f>NDMC_EOD!AE11+NDMC_EOD!AF11</f>
        <v>46.37</v>
      </c>
      <c r="M11">
        <f>TPDDL_EOD!AE11+TPDDL_EOD!AF11</f>
        <v>29.77</v>
      </c>
      <c r="N11">
        <f t="shared" si="0"/>
        <v>153.99</v>
      </c>
      <c r="O11" s="112">
        <f t="shared" si="1"/>
        <v>9.9999999999909051E-3</v>
      </c>
      <c r="P11">
        <v>43.682836547827776</v>
      </c>
      <c r="Q11">
        <v>24.811611143580748</v>
      </c>
      <c r="R11">
        <v>9.3606078316773811</v>
      </c>
      <c r="S11">
        <v>46.373011234495742</v>
      </c>
      <c r="T11">
        <v>29.771933242418335</v>
      </c>
      <c r="U11" s="114">
        <f t="shared" si="2"/>
        <v>153.99999999999997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270</v>
      </c>
      <c r="G12">
        <f t="shared" si="5"/>
        <v>154</v>
      </c>
      <c r="H12" s="112"/>
      <c r="I12">
        <f>BRPL_EOD!AE12+BRPL_EOD!AF12</f>
        <v>43.68</v>
      </c>
      <c r="J12">
        <f>BYPL_EOD!AE12+BYPL_EOD!AF12</f>
        <v>24.81</v>
      </c>
      <c r="K12">
        <f>MES_EOD!AE12+MES_EOD!AF12</f>
        <v>9.36</v>
      </c>
      <c r="L12">
        <f>NDMC_EOD!AE12+NDMC_EOD!AF12</f>
        <v>46.37</v>
      </c>
      <c r="M12">
        <f>TPDDL_EOD!AE12+TPDDL_EOD!AF12</f>
        <v>29.77</v>
      </c>
      <c r="N12">
        <f t="shared" si="0"/>
        <v>153.99</v>
      </c>
      <c r="O12" s="112">
        <f t="shared" si="1"/>
        <v>9.9999999999909051E-3</v>
      </c>
      <c r="P12">
        <v>43.682836547827776</v>
      </c>
      <c r="Q12">
        <v>24.811611143580748</v>
      </c>
      <c r="R12">
        <v>9.3606078316773811</v>
      </c>
      <c r="S12">
        <v>46.373011234495742</v>
      </c>
      <c r="T12">
        <v>29.771933242418335</v>
      </c>
      <c r="U12" s="114">
        <f t="shared" si="2"/>
        <v>153.99999999999997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270</v>
      </c>
      <c r="G13">
        <f t="shared" si="5"/>
        <v>154</v>
      </c>
      <c r="H13" s="112"/>
      <c r="I13">
        <f>BRPL_EOD!AE13+BRPL_EOD!AF13</f>
        <v>43.68</v>
      </c>
      <c r="J13">
        <f>BYPL_EOD!AE13+BYPL_EOD!AF13</f>
        <v>24.81</v>
      </c>
      <c r="K13">
        <f>MES_EOD!AE13+MES_EOD!AF13</f>
        <v>9.36</v>
      </c>
      <c r="L13">
        <f>NDMC_EOD!AE13+NDMC_EOD!AF13</f>
        <v>46.37</v>
      </c>
      <c r="M13">
        <f>TPDDL_EOD!AE13+TPDDL_EOD!AF13</f>
        <v>29.77</v>
      </c>
      <c r="N13">
        <f t="shared" si="0"/>
        <v>153.99</v>
      </c>
      <c r="O13" s="112">
        <f t="shared" si="1"/>
        <v>9.9999999999909051E-3</v>
      </c>
      <c r="P13">
        <v>43.682836547827776</v>
      </c>
      <c r="Q13">
        <v>24.811611143580748</v>
      </c>
      <c r="R13">
        <v>9.3606078316773811</v>
      </c>
      <c r="S13">
        <v>46.373011234495742</v>
      </c>
      <c r="T13">
        <v>29.771933242418335</v>
      </c>
      <c r="U13" s="114">
        <f t="shared" si="2"/>
        <v>153.99999999999997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270</v>
      </c>
      <c r="G14">
        <f t="shared" si="5"/>
        <v>154</v>
      </c>
      <c r="H14" s="112"/>
      <c r="I14">
        <f>BRPL_EOD!AE14+BRPL_EOD!AF14</f>
        <v>43.68</v>
      </c>
      <c r="J14">
        <f>BYPL_EOD!AE14+BYPL_EOD!AF14</f>
        <v>24.81</v>
      </c>
      <c r="K14">
        <f>MES_EOD!AE14+MES_EOD!AF14</f>
        <v>9.36</v>
      </c>
      <c r="L14">
        <f>NDMC_EOD!AE14+NDMC_EOD!AF14</f>
        <v>46.37</v>
      </c>
      <c r="M14">
        <f>TPDDL_EOD!AE14+TPDDL_EOD!AF14</f>
        <v>29.77</v>
      </c>
      <c r="N14">
        <f t="shared" si="0"/>
        <v>153.99</v>
      </c>
      <c r="O14" s="112">
        <f t="shared" si="1"/>
        <v>9.9999999999909051E-3</v>
      </c>
      <c r="P14">
        <v>43.682836547827776</v>
      </c>
      <c r="Q14">
        <v>24.811611143580748</v>
      </c>
      <c r="R14">
        <v>9.3606078316773811</v>
      </c>
      <c r="S14">
        <v>46.373011234495742</v>
      </c>
      <c r="T14">
        <v>29.771933242418335</v>
      </c>
      <c r="U14" s="114">
        <f t="shared" si="2"/>
        <v>153.99999999999997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270</v>
      </c>
      <c r="G15">
        <f t="shared" si="5"/>
        <v>154</v>
      </c>
      <c r="H15" s="112"/>
      <c r="I15">
        <f>BRPL_EOD!AE15+BRPL_EOD!AF15</f>
        <v>43.68</v>
      </c>
      <c r="J15">
        <f>BYPL_EOD!AE15+BYPL_EOD!AF15</f>
        <v>24.81</v>
      </c>
      <c r="K15">
        <f>MES_EOD!AE15+MES_EOD!AF15</f>
        <v>9.36</v>
      </c>
      <c r="L15">
        <f>NDMC_EOD!AE15+NDMC_EOD!AF15</f>
        <v>46.37</v>
      </c>
      <c r="M15">
        <f>TPDDL_EOD!AE15+TPDDL_EOD!AF15</f>
        <v>29.77</v>
      </c>
      <c r="N15">
        <f t="shared" si="0"/>
        <v>153.99</v>
      </c>
      <c r="O15" s="112">
        <f t="shared" si="1"/>
        <v>9.9999999999909051E-3</v>
      </c>
      <c r="P15">
        <v>43.682836547827776</v>
      </c>
      <c r="Q15">
        <v>24.811611143580748</v>
      </c>
      <c r="R15">
        <v>9.3606078316773811</v>
      </c>
      <c r="S15">
        <v>46.373011234495742</v>
      </c>
      <c r="T15">
        <v>29.771933242418335</v>
      </c>
      <c r="U15" s="114">
        <f t="shared" si="2"/>
        <v>153.99999999999997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270</v>
      </c>
      <c r="G16">
        <f t="shared" si="5"/>
        <v>154</v>
      </c>
      <c r="H16" s="112"/>
      <c r="I16">
        <f>BRPL_EOD!AE16+BRPL_EOD!AF16</f>
        <v>43.68</v>
      </c>
      <c r="J16">
        <f>BYPL_EOD!AE16+BYPL_EOD!AF16</f>
        <v>24.81</v>
      </c>
      <c r="K16">
        <f>MES_EOD!AE16+MES_EOD!AF16</f>
        <v>9.36</v>
      </c>
      <c r="L16">
        <f>NDMC_EOD!AE16+NDMC_EOD!AF16</f>
        <v>46.37</v>
      </c>
      <c r="M16">
        <f>TPDDL_EOD!AE16+TPDDL_EOD!AF16</f>
        <v>29.77</v>
      </c>
      <c r="N16">
        <f t="shared" si="0"/>
        <v>153.99</v>
      </c>
      <c r="O16" s="112">
        <f t="shared" si="1"/>
        <v>9.9999999999909051E-3</v>
      </c>
      <c r="P16">
        <v>43.682836547827776</v>
      </c>
      <c r="Q16">
        <v>24.811611143580748</v>
      </c>
      <c r="R16">
        <v>9.3606078316773811</v>
      </c>
      <c r="S16">
        <v>46.373011234495742</v>
      </c>
      <c r="T16">
        <v>29.771933242418335</v>
      </c>
      <c r="U16" s="114">
        <f t="shared" si="2"/>
        <v>153.99999999999997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270</v>
      </c>
      <c r="G17">
        <f t="shared" si="5"/>
        <v>154</v>
      </c>
      <c r="H17" s="112"/>
      <c r="I17">
        <f>BRPL_EOD!AE17+BRPL_EOD!AF17</f>
        <v>43.68</v>
      </c>
      <c r="J17">
        <f>BYPL_EOD!AE17+BYPL_EOD!AF17</f>
        <v>24.81</v>
      </c>
      <c r="K17">
        <f>MES_EOD!AE17+MES_EOD!AF17</f>
        <v>9.36</v>
      </c>
      <c r="L17">
        <f>NDMC_EOD!AE17+NDMC_EOD!AF17</f>
        <v>46.37</v>
      </c>
      <c r="M17">
        <f>TPDDL_EOD!AE17+TPDDL_EOD!AF17</f>
        <v>29.77</v>
      </c>
      <c r="N17">
        <f t="shared" si="0"/>
        <v>153.99</v>
      </c>
      <c r="O17" s="112">
        <f t="shared" si="1"/>
        <v>9.9999999999909051E-3</v>
      </c>
      <c r="P17">
        <v>43.682836547827776</v>
      </c>
      <c r="Q17">
        <v>24.811611143580748</v>
      </c>
      <c r="R17">
        <v>9.3606078316773811</v>
      </c>
      <c r="S17">
        <v>46.373011234495742</v>
      </c>
      <c r="T17">
        <v>29.771933242418335</v>
      </c>
      <c r="U17" s="114">
        <f t="shared" si="2"/>
        <v>153.99999999999997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270</v>
      </c>
      <c r="G18">
        <f t="shared" si="5"/>
        <v>154</v>
      </c>
      <c r="H18" s="112"/>
      <c r="I18">
        <f>BRPL_EOD!AE18+BRPL_EOD!AF18</f>
        <v>43.68</v>
      </c>
      <c r="J18">
        <f>BYPL_EOD!AE18+BYPL_EOD!AF18</f>
        <v>24.81</v>
      </c>
      <c r="K18">
        <f>MES_EOD!AE18+MES_EOD!AF18</f>
        <v>9.36</v>
      </c>
      <c r="L18">
        <f>NDMC_EOD!AE18+NDMC_EOD!AF18</f>
        <v>46.37</v>
      </c>
      <c r="M18">
        <f>TPDDL_EOD!AE18+TPDDL_EOD!AF18</f>
        <v>29.77</v>
      </c>
      <c r="N18">
        <f t="shared" si="0"/>
        <v>153.99</v>
      </c>
      <c r="O18" s="112">
        <f t="shared" si="1"/>
        <v>9.9999999999909051E-3</v>
      </c>
      <c r="P18">
        <v>43.682836547827776</v>
      </c>
      <c r="Q18">
        <v>24.811611143580748</v>
      </c>
      <c r="R18">
        <v>9.3606078316773811</v>
      </c>
      <c r="S18">
        <v>46.373011234495742</v>
      </c>
      <c r="T18">
        <v>29.771933242418335</v>
      </c>
      <c r="U18" s="114">
        <f t="shared" si="2"/>
        <v>153.99999999999997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156</v>
      </c>
      <c r="E19">
        <f>PPCL!N19</f>
        <v>0</v>
      </c>
      <c r="F19">
        <f t="shared" si="4"/>
        <v>270</v>
      </c>
      <c r="G19">
        <f t="shared" si="5"/>
        <v>156</v>
      </c>
      <c r="H19" s="112"/>
      <c r="I19">
        <f>BRPL_EOD!AE19+BRPL_EOD!AF19</f>
        <v>44.25</v>
      </c>
      <c r="J19">
        <f>BYPL_EOD!AE19+BYPL_EOD!AF19</f>
        <v>25.14</v>
      </c>
      <c r="K19">
        <f>MES_EOD!AE19+MES_EOD!AF19</f>
        <v>9.48</v>
      </c>
      <c r="L19">
        <f>NDMC_EOD!AE19+NDMC_EOD!AF19</f>
        <v>46.97</v>
      </c>
      <c r="M19">
        <f>TPDDL_EOD!AE19+TPDDL_EOD!AF19</f>
        <v>30.16</v>
      </c>
      <c r="N19">
        <f t="shared" si="0"/>
        <v>156</v>
      </c>
      <c r="O19" s="112">
        <f t="shared" si="1"/>
        <v>0</v>
      </c>
      <c r="P19">
        <v>44.25</v>
      </c>
      <c r="Q19">
        <v>25.14</v>
      </c>
      <c r="R19">
        <v>9.48</v>
      </c>
      <c r="S19">
        <v>46.97</v>
      </c>
      <c r="T19">
        <v>30.16</v>
      </c>
      <c r="U19" s="114">
        <f t="shared" si="2"/>
        <v>156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156</v>
      </c>
      <c r="E20">
        <f>PPCL!N20</f>
        <v>0</v>
      </c>
      <c r="F20">
        <f t="shared" si="4"/>
        <v>270</v>
      </c>
      <c r="G20">
        <f t="shared" si="5"/>
        <v>156</v>
      </c>
      <c r="H20" s="112"/>
      <c r="I20">
        <f>BRPL_EOD!AE20+BRPL_EOD!AF20</f>
        <v>44.25</v>
      </c>
      <c r="J20">
        <f>BYPL_EOD!AE20+BYPL_EOD!AF20</f>
        <v>25.14</v>
      </c>
      <c r="K20">
        <f>MES_EOD!AE20+MES_EOD!AF20</f>
        <v>9.48</v>
      </c>
      <c r="L20">
        <f>NDMC_EOD!AE20+NDMC_EOD!AF20</f>
        <v>46.97</v>
      </c>
      <c r="M20">
        <f>TPDDL_EOD!AE20+TPDDL_EOD!AF20</f>
        <v>30.16</v>
      </c>
      <c r="N20">
        <f t="shared" si="0"/>
        <v>156</v>
      </c>
      <c r="O20" s="112">
        <f t="shared" si="1"/>
        <v>0</v>
      </c>
      <c r="P20">
        <v>44.25</v>
      </c>
      <c r="Q20">
        <v>25.14</v>
      </c>
      <c r="R20">
        <v>9.48</v>
      </c>
      <c r="S20">
        <v>46.97</v>
      </c>
      <c r="T20">
        <v>30.16</v>
      </c>
      <c r="U20" s="114">
        <f t="shared" si="2"/>
        <v>156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156</v>
      </c>
      <c r="E21">
        <f>PPCL!N21</f>
        <v>0</v>
      </c>
      <c r="F21">
        <f t="shared" si="4"/>
        <v>270</v>
      </c>
      <c r="G21">
        <f t="shared" si="5"/>
        <v>156</v>
      </c>
      <c r="H21" s="112"/>
      <c r="I21">
        <f>BRPL_EOD!AE21+BRPL_EOD!AF21</f>
        <v>44.25</v>
      </c>
      <c r="J21">
        <f>BYPL_EOD!AE21+BYPL_EOD!AF21</f>
        <v>25.14</v>
      </c>
      <c r="K21">
        <f>MES_EOD!AE21+MES_EOD!AF21</f>
        <v>9.48</v>
      </c>
      <c r="L21">
        <f>NDMC_EOD!AE21+NDMC_EOD!AF21</f>
        <v>46.97</v>
      </c>
      <c r="M21">
        <f>TPDDL_EOD!AE21+TPDDL_EOD!AF21</f>
        <v>30.16</v>
      </c>
      <c r="N21">
        <f t="shared" si="0"/>
        <v>156</v>
      </c>
      <c r="O21" s="112">
        <f t="shared" si="1"/>
        <v>0</v>
      </c>
      <c r="P21">
        <v>44.25</v>
      </c>
      <c r="Q21">
        <v>25.14</v>
      </c>
      <c r="R21">
        <v>9.48</v>
      </c>
      <c r="S21">
        <v>46.97</v>
      </c>
      <c r="T21">
        <v>30.16</v>
      </c>
      <c r="U21" s="114">
        <f t="shared" si="2"/>
        <v>156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156</v>
      </c>
      <c r="E22">
        <f>PPCL!N22</f>
        <v>0</v>
      </c>
      <c r="F22">
        <f t="shared" si="4"/>
        <v>270</v>
      </c>
      <c r="G22">
        <f t="shared" si="5"/>
        <v>156</v>
      </c>
      <c r="H22" s="112"/>
      <c r="I22">
        <f>BRPL_EOD!AE22+BRPL_EOD!AF22</f>
        <v>44.25</v>
      </c>
      <c r="J22">
        <f>BYPL_EOD!AE22+BYPL_EOD!AF22</f>
        <v>25.14</v>
      </c>
      <c r="K22">
        <f>MES_EOD!AE22+MES_EOD!AF22</f>
        <v>9.48</v>
      </c>
      <c r="L22">
        <f>NDMC_EOD!AE22+NDMC_EOD!AF22</f>
        <v>46.97</v>
      </c>
      <c r="M22">
        <f>TPDDL_EOD!AE22+TPDDL_EOD!AF22</f>
        <v>30.16</v>
      </c>
      <c r="N22">
        <f t="shared" si="0"/>
        <v>156</v>
      </c>
      <c r="O22" s="112">
        <f t="shared" si="1"/>
        <v>0</v>
      </c>
      <c r="P22">
        <v>44.25</v>
      </c>
      <c r="Q22">
        <v>25.14</v>
      </c>
      <c r="R22">
        <v>9.48</v>
      </c>
      <c r="S22">
        <v>46.97</v>
      </c>
      <c r="T22">
        <v>30.16</v>
      </c>
      <c r="U22" s="114">
        <f t="shared" si="2"/>
        <v>156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156</v>
      </c>
      <c r="E23">
        <f>PPCL!N23</f>
        <v>0</v>
      </c>
      <c r="F23">
        <f t="shared" si="4"/>
        <v>270</v>
      </c>
      <c r="G23">
        <f t="shared" si="5"/>
        <v>156</v>
      </c>
      <c r="H23" s="112"/>
      <c r="I23">
        <f>BRPL_EOD!AE23+BRPL_EOD!AF23</f>
        <v>44.82</v>
      </c>
      <c r="J23">
        <f>BYPL_EOD!AE23+BYPL_EOD!AF23</f>
        <v>25.46</v>
      </c>
      <c r="K23">
        <f>MES_EOD!AE23+MES_EOD!AF23</f>
        <v>9.6</v>
      </c>
      <c r="L23">
        <f>NDMC_EOD!AE23+NDMC_EOD!AF23</f>
        <v>47.58</v>
      </c>
      <c r="M23">
        <f>TPDDL_EOD!AE23+TPDDL_EOD!AF23</f>
        <v>30.54</v>
      </c>
      <c r="N23">
        <f t="shared" si="0"/>
        <v>158</v>
      </c>
      <c r="O23" s="112">
        <f t="shared" si="1"/>
        <v>-2</v>
      </c>
      <c r="P23">
        <v>44.252658227848102</v>
      </c>
      <c r="Q23">
        <v>25.137721518987341</v>
      </c>
      <c r="R23">
        <v>9.4784810126582268</v>
      </c>
      <c r="S23">
        <v>46.977721518987337</v>
      </c>
      <c r="T23">
        <v>30.153417721518988</v>
      </c>
      <c r="U23" s="114">
        <f t="shared" si="2"/>
        <v>155.99999999999997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156</v>
      </c>
      <c r="E24">
        <f>PPCL!N24</f>
        <v>0</v>
      </c>
      <c r="F24">
        <f t="shared" si="4"/>
        <v>270</v>
      </c>
      <c r="G24">
        <f t="shared" si="5"/>
        <v>156</v>
      </c>
      <c r="H24" s="112"/>
      <c r="I24">
        <f>BRPL_EOD!AE24+BRPL_EOD!AF24</f>
        <v>44.82</v>
      </c>
      <c r="J24">
        <f>BYPL_EOD!AE24+BYPL_EOD!AF24</f>
        <v>25.46</v>
      </c>
      <c r="K24">
        <f>MES_EOD!AE24+MES_EOD!AF24</f>
        <v>9.6</v>
      </c>
      <c r="L24">
        <f>NDMC_EOD!AE24+NDMC_EOD!AF24</f>
        <v>47.58</v>
      </c>
      <c r="M24">
        <f>TPDDL_EOD!AE24+TPDDL_EOD!AF24</f>
        <v>30.54</v>
      </c>
      <c r="N24">
        <f t="shared" si="0"/>
        <v>158</v>
      </c>
      <c r="O24" s="112">
        <f t="shared" si="1"/>
        <v>-2</v>
      </c>
      <c r="P24">
        <v>44.252658227848102</v>
      </c>
      <c r="Q24">
        <v>25.137721518987341</v>
      </c>
      <c r="R24">
        <v>9.4784810126582268</v>
      </c>
      <c r="S24">
        <v>46.977721518987337</v>
      </c>
      <c r="T24">
        <v>30.153417721518988</v>
      </c>
      <c r="U24" s="114">
        <f t="shared" si="2"/>
        <v>155.99999999999997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158</v>
      </c>
      <c r="E25">
        <f>PPCL!N25</f>
        <v>0</v>
      </c>
      <c r="F25">
        <f t="shared" si="4"/>
        <v>270</v>
      </c>
      <c r="G25">
        <f t="shared" si="5"/>
        <v>158</v>
      </c>
      <c r="H25" s="112"/>
      <c r="I25">
        <f>BRPL_EOD!AE25+BRPL_EOD!AF25</f>
        <v>44.82</v>
      </c>
      <c r="J25">
        <f>BYPL_EOD!AE25+BYPL_EOD!AF25</f>
        <v>25.46</v>
      </c>
      <c r="K25">
        <f>MES_EOD!AE25+MES_EOD!AF25</f>
        <v>9.6</v>
      </c>
      <c r="L25">
        <f>NDMC_EOD!AE25+NDMC_EOD!AF25</f>
        <v>47.58</v>
      </c>
      <c r="M25">
        <f>TPDDL_EOD!AE25+TPDDL_EOD!AF25</f>
        <v>30.54</v>
      </c>
      <c r="N25">
        <f t="shared" si="0"/>
        <v>158</v>
      </c>
      <c r="O25" s="112">
        <f t="shared" si="1"/>
        <v>0</v>
      </c>
      <c r="P25">
        <v>44.82</v>
      </c>
      <c r="Q25">
        <v>25.46</v>
      </c>
      <c r="R25">
        <v>9.6</v>
      </c>
      <c r="S25">
        <v>47.58</v>
      </c>
      <c r="T25">
        <v>30.54</v>
      </c>
      <c r="U25" s="114">
        <f t="shared" si="2"/>
        <v>158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158</v>
      </c>
      <c r="E26">
        <f>PPCL!N26</f>
        <v>0</v>
      </c>
      <c r="F26">
        <f t="shared" si="4"/>
        <v>270</v>
      </c>
      <c r="G26">
        <f t="shared" si="5"/>
        <v>158</v>
      </c>
      <c r="H26" s="112"/>
      <c r="I26">
        <f>BRPL_EOD!AE26+BRPL_EOD!AF26</f>
        <v>44.82</v>
      </c>
      <c r="J26">
        <f>BYPL_EOD!AE26+BYPL_EOD!AF26</f>
        <v>25.46</v>
      </c>
      <c r="K26">
        <f>MES_EOD!AE26+MES_EOD!AF26</f>
        <v>9.6</v>
      </c>
      <c r="L26">
        <f>NDMC_EOD!AE26+NDMC_EOD!AF26</f>
        <v>47.58</v>
      </c>
      <c r="M26">
        <f>TPDDL_EOD!AE26+TPDDL_EOD!AF26</f>
        <v>30.54</v>
      </c>
      <c r="N26">
        <f t="shared" si="0"/>
        <v>158</v>
      </c>
      <c r="O26" s="112">
        <f t="shared" si="1"/>
        <v>0</v>
      </c>
      <c r="P26">
        <v>44.82</v>
      </c>
      <c r="Q26">
        <v>25.46</v>
      </c>
      <c r="R26">
        <v>9.6</v>
      </c>
      <c r="S26">
        <v>47.58</v>
      </c>
      <c r="T26">
        <v>30.54</v>
      </c>
      <c r="U26" s="114">
        <f t="shared" si="2"/>
        <v>158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158</v>
      </c>
      <c r="E27">
        <f>PPCL!N27</f>
        <v>0</v>
      </c>
      <c r="F27">
        <f t="shared" si="4"/>
        <v>270</v>
      </c>
      <c r="G27">
        <f t="shared" si="5"/>
        <v>158</v>
      </c>
      <c r="H27" s="112"/>
      <c r="I27">
        <f>BRPL_EOD!AE27+BRPL_EOD!AF27</f>
        <v>44.82</v>
      </c>
      <c r="J27">
        <f>BYPL_EOD!AE27+BYPL_EOD!AF27</f>
        <v>25.46</v>
      </c>
      <c r="K27">
        <f>MES_EOD!AE27+MES_EOD!AF27</f>
        <v>9.6</v>
      </c>
      <c r="L27">
        <f>NDMC_EOD!AE27+NDMC_EOD!AF27</f>
        <v>47.58</v>
      </c>
      <c r="M27">
        <f>TPDDL_EOD!AE27+TPDDL_EOD!AF27</f>
        <v>30.54</v>
      </c>
      <c r="N27">
        <f t="shared" si="0"/>
        <v>158</v>
      </c>
      <c r="O27" s="112">
        <f t="shared" si="1"/>
        <v>0</v>
      </c>
      <c r="P27">
        <v>44.82</v>
      </c>
      <c r="Q27">
        <v>25.46</v>
      </c>
      <c r="R27">
        <v>9.6</v>
      </c>
      <c r="S27">
        <v>47.58</v>
      </c>
      <c r="T27">
        <v>30.54</v>
      </c>
      <c r="U27" s="114">
        <f t="shared" si="2"/>
        <v>158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158</v>
      </c>
      <c r="E28">
        <f>PPCL!N28</f>
        <v>0</v>
      </c>
      <c r="F28">
        <f t="shared" si="4"/>
        <v>270</v>
      </c>
      <c r="G28">
        <f t="shared" si="5"/>
        <v>158</v>
      </c>
      <c r="H28" s="112"/>
      <c r="I28">
        <f>BRPL_EOD!AE28+BRPL_EOD!AF28</f>
        <v>44.82</v>
      </c>
      <c r="J28">
        <f>BYPL_EOD!AE28+BYPL_EOD!AF28</f>
        <v>25.46</v>
      </c>
      <c r="K28">
        <f>MES_EOD!AE28+MES_EOD!AF28</f>
        <v>9.6</v>
      </c>
      <c r="L28">
        <f>NDMC_EOD!AE28+NDMC_EOD!AF28</f>
        <v>47.58</v>
      </c>
      <c r="M28">
        <f>TPDDL_EOD!AE28+TPDDL_EOD!AF28</f>
        <v>30.54</v>
      </c>
      <c r="N28">
        <f t="shared" si="0"/>
        <v>158</v>
      </c>
      <c r="O28" s="112">
        <f t="shared" si="1"/>
        <v>0</v>
      </c>
      <c r="P28">
        <v>44.82</v>
      </c>
      <c r="Q28">
        <v>25.46</v>
      </c>
      <c r="R28">
        <v>9.6</v>
      </c>
      <c r="S28">
        <v>47.58</v>
      </c>
      <c r="T28">
        <v>30.54</v>
      </c>
      <c r="U28" s="114">
        <f t="shared" si="2"/>
        <v>158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158</v>
      </c>
      <c r="E29">
        <f>PPCL!N29</f>
        <v>0</v>
      </c>
      <c r="F29">
        <f t="shared" si="4"/>
        <v>270</v>
      </c>
      <c r="G29">
        <f t="shared" si="5"/>
        <v>158</v>
      </c>
      <c r="H29" s="112"/>
      <c r="I29">
        <f>BRPL_EOD!AE29+BRPL_EOD!AF29</f>
        <v>44.82</v>
      </c>
      <c r="J29">
        <f>BYPL_EOD!AE29+BYPL_EOD!AF29</f>
        <v>25.46</v>
      </c>
      <c r="K29">
        <f>MES_EOD!AE29+MES_EOD!AF29</f>
        <v>9.6</v>
      </c>
      <c r="L29">
        <f>NDMC_EOD!AE29+NDMC_EOD!AF29</f>
        <v>47.58</v>
      </c>
      <c r="M29">
        <f>TPDDL_EOD!AE29+TPDDL_EOD!AF29</f>
        <v>30.54</v>
      </c>
      <c r="N29">
        <f t="shared" si="0"/>
        <v>158</v>
      </c>
      <c r="O29" s="112">
        <f t="shared" si="1"/>
        <v>0</v>
      </c>
      <c r="P29">
        <v>44.82</v>
      </c>
      <c r="Q29">
        <v>25.46</v>
      </c>
      <c r="R29">
        <v>9.6</v>
      </c>
      <c r="S29">
        <v>47.58</v>
      </c>
      <c r="T29">
        <v>30.54</v>
      </c>
      <c r="U29" s="114">
        <f t="shared" si="2"/>
        <v>158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158</v>
      </c>
      <c r="E30">
        <f>PPCL!N30</f>
        <v>0</v>
      </c>
      <c r="F30">
        <f t="shared" si="4"/>
        <v>270</v>
      </c>
      <c r="G30">
        <f t="shared" si="5"/>
        <v>158</v>
      </c>
      <c r="H30" s="112"/>
      <c r="I30">
        <f>BRPL_EOD!AE30+BRPL_EOD!AF30</f>
        <v>44.82</v>
      </c>
      <c r="J30">
        <f>BYPL_EOD!AE30+BYPL_EOD!AF30</f>
        <v>25.46</v>
      </c>
      <c r="K30">
        <f>MES_EOD!AE30+MES_EOD!AF30</f>
        <v>9.6</v>
      </c>
      <c r="L30">
        <f>NDMC_EOD!AE30+NDMC_EOD!AF30</f>
        <v>47.58</v>
      </c>
      <c r="M30">
        <f>TPDDL_EOD!AE30+TPDDL_EOD!AF30</f>
        <v>30.54</v>
      </c>
      <c r="N30">
        <f t="shared" si="0"/>
        <v>158</v>
      </c>
      <c r="O30" s="112">
        <f t="shared" si="1"/>
        <v>0</v>
      </c>
      <c r="P30">
        <v>44.82</v>
      </c>
      <c r="Q30">
        <v>25.46</v>
      </c>
      <c r="R30">
        <v>9.6</v>
      </c>
      <c r="S30">
        <v>47.58</v>
      </c>
      <c r="T30">
        <v>30.54</v>
      </c>
      <c r="U30" s="114">
        <f t="shared" si="2"/>
        <v>158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158</v>
      </c>
      <c r="E31">
        <f>PPCL!N31</f>
        <v>0</v>
      </c>
      <c r="F31">
        <f t="shared" si="4"/>
        <v>270</v>
      </c>
      <c r="G31">
        <f t="shared" si="5"/>
        <v>158</v>
      </c>
      <c r="H31" s="112"/>
      <c r="I31">
        <f>BRPL_EOD!AE31+BRPL_EOD!AF31</f>
        <v>44.82</v>
      </c>
      <c r="J31">
        <f>BYPL_EOD!AE31+BYPL_EOD!AF31</f>
        <v>25.46</v>
      </c>
      <c r="K31">
        <f>MES_EOD!AE31+MES_EOD!AF31</f>
        <v>9.6</v>
      </c>
      <c r="L31">
        <f>NDMC_EOD!AE31+NDMC_EOD!AF31</f>
        <v>47.58</v>
      </c>
      <c r="M31">
        <f>TPDDL_EOD!AE31+TPDDL_EOD!AF31</f>
        <v>30.54</v>
      </c>
      <c r="N31">
        <f t="shared" si="0"/>
        <v>158</v>
      </c>
      <c r="O31" s="112">
        <f t="shared" si="1"/>
        <v>0</v>
      </c>
      <c r="P31">
        <v>44.82</v>
      </c>
      <c r="Q31">
        <v>25.46</v>
      </c>
      <c r="R31">
        <v>9.6</v>
      </c>
      <c r="S31">
        <v>47.58</v>
      </c>
      <c r="T31">
        <v>30.54</v>
      </c>
      <c r="U31" s="114">
        <f t="shared" si="2"/>
        <v>158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158</v>
      </c>
      <c r="E32">
        <f>PPCL!N32</f>
        <v>0</v>
      </c>
      <c r="F32">
        <f t="shared" si="4"/>
        <v>270</v>
      </c>
      <c r="G32">
        <f t="shared" si="5"/>
        <v>158</v>
      </c>
      <c r="H32" s="112"/>
      <c r="I32">
        <f>BRPL_EOD!AE32+BRPL_EOD!AF32</f>
        <v>44.82</v>
      </c>
      <c r="J32">
        <f>BYPL_EOD!AE32+BYPL_EOD!AF32</f>
        <v>25.46</v>
      </c>
      <c r="K32">
        <f>MES_EOD!AE32+MES_EOD!AF32</f>
        <v>9.6</v>
      </c>
      <c r="L32">
        <f>NDMC_EOD!AE32+NDMC_EOD!AF32</f>
        <v>47.58</v>
      </c>
      <c r="M32">
        <f>TPDDL_EOD!AE32+TPDDL_EOD!AF32</f>
        <v>30.54</v>
      </c>
      <c r="N32">
        <f t="shared" si="0"/>
        <v>158</v>
      </c>
      <c r="O32" s="112">
        <f t="shared" si="1"/>
        <v>0</v>
      </c>
      <c r="P32">
        <v>44.82</v>
      </c>
      <c r="Q32">
        <v>25.46</v>
      </c>
      <c r="R32">
        <v>9.6</v>
      </c>
      <c r="S32">
        <v>47.58</v>
      </c>
      <c r="T32">
        <v>30.54</v>
      </c>
      <c r="U32" s="114">
        <f t="shared" si="2"/>
        <v>158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158</v>
      </c>
      <c r="E33">
        <f>PPCL!N33</f>
        <v>0</v>
      </c>
      <c r="F33">
        <f t="shared" si="4"/>
        <v>270</v>
      </c>
      <c r="G33">
        <f t="shared" si="5"/>
        <v>158</v>
      </c>
      <c r="H33" s="112"/>
      <c r="I33">
        <f>BRPL_EOD!AE33+BRPL_EOD!AF33</f>
        <v>44.82</v>
      </c>
      <c r="J33">
        <f>BYPL_EOD!AE33+BYPL_EOD!AF33</f>
        <v>25.46</v>
      </c>
      <c r="K33">
        <f>MES_EOD!AE33+MES_EOD!AF33</f>
        <v>9.6</v>
      </c>
      <c r="L33">
        <f>NDMC_EOD!AE33+NDMC_EOD!AF33</f>
        <v>47.58</v>
      </c>
      <c r="M33">
        <f>TPDDL_EOD!AE33+TPDDL_EOD!AF33</f>
        <v>30.54</v>
      </c>
      <c r="N33">
        <f t="shared" si="0"/>
        <v>158</v>
      </c>
      <c r="O33" s="112">
        <f t="shared" si="1"/>
        <v>0</v>
      </c>
      <c r="P33">
        <v>44.82</v>
      </c>
      <c r="Q33">
        <v>25.46</v>
      </c>
      <c r="R33">
        <v>9.6</v>
      </c>
      <c r="S33">
        <v>47.58</v>
      </c>
      <c r="T33">
        <v>30.54</v>
      </c>
      <c r="U33" s="114">
        <f t="shared" si="2"/>
        <v>158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158</v>
      </c>
      <c r="E34">
        <f>PPCL!N34</f>
        <v>0</v>
      </c>
      <c r="F34">
        <f t="shared" si="4"/>
        <v>270</v>
      </c>
      <c r="G34">
        <f t="shared" si="5"/>
        <v>158</v>
      </c>
      <c r="H34" s="112"/>
      <c r="I34">
        <f>BRPL_EOD!AE34+BRPL_EOD!AF34</f>
        <v>44.82</v>
      </c>
      <c r="J34">
        <f>BYPL_EOD!AE34+BYPL_EOD!AF34</f>
        <v>25.46</v>
      </c>
      <c r="K34">
        <f>MES_EOD!AE34+MES_EOD!AF34</f>
        <v>9.6</v>
      </c>
      <c r="L34">
        <f>NDMC_EOD!AE34+NDMC_EOD!AF34</f>
        <v>47.58</v>
      </c>
      <c r="M34">
        <f>TPDDL_EOD!AE34+TPDDL_EOD!AF34</f>
        <v>30.54</v>
      </c>
      <c r="N34">
        <f t="shared" si="0"/>
        <v>158</v>
      </c>
      <c r="O34" s="112">
        <f t="shared" si="1"/>
        <v>0</v>
      </c>
      <c r="P34">
        <v>44.82</v>
      </c>
      <c r="Q34">
        <v>25.46</v>
      </c>
      <c r="R34">
        <v>9.6</v>
      </c>
      <c r="S34">
        <v>47.58</v>
      </c>
      <c r="T34">
        <v>30.54</v>
      </c>
      <c r="U34" s="114">
        <f t="shared" si="2"/>
        <v>158</v>
      </c>
      <c r="V34" s="112">
        <f t="shared" si="3"/>
        <v>0</v>
      </c>
    </row>
    <row r="35" spans="1:22">
      <c r="A35" t="s">
        <v>77</v>
      </c>
      <c r="B35">
        <f>PPCL!B35</f>
        <v>250</v>
      </c>
      <c r="C35">
        <f>PPCL!C35</f>
        <v>20</v>
      </c>
      <c r="D35">
        <f>PPCL!M35</f>
        <v>156</v>
      </c>
      <c r="E35">
        <f>PPCL!N35</f>
        <v>20</v>
      </c>
      <c r="F35">
        <f t="shared" si="4"/>
        <v>270</v>
      </c>
      <c r="G35">
        <f t="shared" si="5"/>
        <v>176</v>
      </c>
      <c r="H35" s="112"/>
      <c r="I35">
        <f>BRPL_EOD!AE35+BRPL_EOD!AF35</f>
        <v>49.92</v>
      </c>
      <c r="J35">
        <f>BYPL_EOD!AE35+BYPL_EOD!AF35</f>
        <v>28.36</v>
      </c>
      <c r="K35">
        <f>MES_EOD!AE35+MES_EOD!AF35</f>
        <v>10.700000000000001</v>
      </c>
      <c r="L35">
        <f>NDMC_EOD!AE35+NDMC_EOD!AF35</f>
        <v>52.989999999999995</v>
      </c>
      <c r="M35">
        <f>TPDDL_EOD!AE35+TPDDL_EOD!AF35</f>
        <v>34.03</v>
      </c>
      <c r="N35">
        <f t="shared" si="0"/>
        <v>176</v>
      </c>
      <c r="O35" s="112">
        <f t="shared" si="1"/>
        <v>0</v>
      </c>
      <c r="P35">
        <v>49.92</v>
      </c>
      <c r="Q35">
        <v>28.36</v>
      </c>
      <c r="R35">
        <v>10.700000000000001</v>
      </c>
      <c r="S35">
        <v>52.989999999999995</v>
      </c>
      <c r="T35">
        <v>34.03</v>
      </c>
      <c r="U35" s="114">
        <f t="shared" si="2"/>
        <v>176</v>
      </c>
      <c r="V35" s="112">
        <f t="shared" si="3"/>
        <v>0</v>
      </c>
    </row>
    <row r="36" spans="1:22">
      <c r="A36" t="s">
        <v>78</v>
      </c>
      <c r="B36">
        <f>PPCL!B36</f>
        <v>250</v>
      </c>
      <c r="C36">
        <f>PPCL!C36</f>
        <v>20</v>
      </c>
      <c r="D36">
        <f>PPCL!M36</f>
        <v>156</v>
      </c>
      <c r="E36">
        <f>PPCL!N36</f>
        <v>20</v>
      </c>
      <c r="F36">
        <f t="shared" si="4"/>
        <v>270</v>
      </c>
      <c r="G36">
        <f t="shared" si="5"/>
        <v>176</v>
      </c>
      <c r="H36" s="112"/>
      <c r="I36">
        <f>BRPL_EOD!AE36+BRPL_EOD!AF36</f>
        <v>49.92</v>
      </c>
      <c r="J36">
        <f>BYPL_EOD!AE36+BYPL_EOD!AF36</f>
        <v>28.36</v>
      </c>
      <c r="K36">
        <f>MES_EOD!AE36+MES_EOD!AF36</f>
        <v>10.700000000000001</v>
      </c>
      <c r="L36">
        <f>NDMC_EOD!AE36+NDMC_EOD!AF36</f>
        <v>52.989999999999995</v>
      </c>
      <c r="M36">
        <f>TPDDL_EOD!AE36+TPDDL_EOD!AF36</f>
        <v>34.03</v>
      </c>
      <c r="N36">
        <f t="shared" si="0"/>
        <v>176</v>
      </c>
      <c r="O36" s="112">
        <f t="shared" si="1"/>
        <v>0</v>
      </c>
      <c r="P36">
        <v>49.92</v>
      </c>
      <c r="Q36">
        <v>28.36</v>
      </c>
      <c r="R36">
        <v>10.700000000000001</v>
      </c>
      <c r="S36">
        <v>52.989999999999995</v>
      </c>
      <c r="T36">
        <v>34.03</v>
      </c>
      <c r="U36" s="114">
        <f t="shared" si="2"/>
        <v>176</v>
      </c>
      <c r="V36" s="112">
        <f t="shared" si="3"/>
        <v>0</v>
      </c>
    </row>
    <row r="37" spans="1:22">
      <c r="A37" t="s">
        <v>79</v>
      </c>
      <c r="B37">
        <f>PPCL!B37</f>
        <v>250</v>
      </c>
      <c r="C37">
        <f>PPCL!C37</f>
        <v>20</v>
      </c>
      <c r="D37">
        <f>PPCL!M37</f>
        <v>156</v>
      </c>
      <c r="E37">
        <f>PPCL!N37</f>
        <v>20</v>
      </c>
      <c r="F37">
        <f t="shared" si="4"/>
        <v>270</v>
      </c>
      <c r="G37">
        <f t="shared" si="5"/>
        <v>176</v>
      </c>
      <c r="H37" s="112"/>
      <c r="I37">
        <f>BRPL_EOD!AE37+BRPL_EOD!AF37</f>
        <v>49.92</v>
      </c>
      <c r="J37">
        <f>BYPL_EOD!AE37+BYPL_EOD!AF37</f>
        <v>28.36</v>
      </c>
      <c r="K37">
        <f>MES_EOD!AE37+MES_EOD!AF37</f>
        <v>10.700000000000001</v>
      </c>
      <c r="L37">
        <f>NDMC_EOD!AE37+NDMC_EOD!AF37</f>
        <v>52.989999999999995</v>
      </c>
      <c r="M37">
        <f>TPDDL_EOD!AE37+TPDDL_EOD!AF37</f>
        <v>34.03</v>
      </c>
      <c r="N37">
        <f t="shared" si="0"/>
        <v>176</v>
      </c>
      <c r="O37" s="112">
        <f t="shared" si="1"/>
        <v>0</v>
      </c>
      <c r="P37">
        <v>49.92</v>
      </c>
      <c r="Q37">
        <v>28.36</v>
      </c>
      <c r="R37">
        <v>10.700000000000001</v>
      </c>
      <c r="S37">
        <v>52.989999999999995</v>
      </c>
      <c r="T37">
        <v>34.03</v>
      </c>
      <c r="U37" s="114">
        <f t="shared" si="2"/>
        <v>176</v>
      </c>
      <c r="V37" s="112">
        <f t="shared" si="3"/>
        <v>0</v>
      </c>
    </row>
    <row r="38" spans="1:22">
      <c r="A38" t="s">
        <v>80</v>
      </c>
      <c r="B38">
        <f>PPCL!B38</f>
        <v>230</v>
      </c>
      <c r="C38">
        <f>PPCL!C38</f>
        <v>40</v>
      </c>
      <c r="D38">
        <f>PPCL!M38</f>
        <v>156</v>
      </c>
      <c r="E38">
        <f>PPCL!N38</f>
        <v>40</v>
      </c>
      <c r="F38">
        <f t="shared" si="4"/>
        <v>270</v>
      </c>
      <c r="G38">
        <f t="shared" si="5"/>
        <v>196</v>
      </c>
      <c r="H38" s="112"/>
      <c r="I38">
        <f>BRPL_EOD!AE38+BRPL_EOD!AF38</f>
        <v>55.6</v>
      </c>
      <c r="J38">
        <f>BYPL_EOD!AE38+BYPL_EOD!AF38</f>
        <v>31.59</v>
      </c>
      <c r="K38">
        <f>MES_EOD!AE38+MES_EOD!AF38</f>
        <v>11.91</v>
      </c>
      <c r="L38">
        <f>NDMC_EOD!AE38+NDMC_EOD!AF38</f>
        <v>59.01</v>
      </c>
      <c r="M38">
        <f>TPDDL_EOD!AE38+TPDDL_EOD!AF38</f>
        <v>37.89</v>
      </c>
      <c r="N38">
        <f t="shared" si="0"/>
        <v>196</v>
      </c>
      <c r="O38" s="112">
        <f t="shared" si="1"/>
        <v>0</v>
      </c>
      <c r="P38">
        <v>55.6</v>
      </c>
      <c r="Q38">
        <v>31.59</v>
      </c>
      <c r="R38">
        <v>11.91</v>
      </c>
      <c r="S38">
        <v>59.01</v>
      </c>
      <c r="T38">
        <v>37.89</v>
      </c>
      <c r="U38" s="114">
        <f t="shared" si="2"/>
        <v>196</v>
      </c>
      <c r="V38" s="112">
        <f t="shared" si="3"/>
        <v>0</v>
      </c>
    </row>
    <row r="39" spans="1:22">
      <c r="A39" t="s">
        <v>81</v>
      </c>
      <c r="B39">
        <f>PPCL!B39</f>
        <v>230</v>
      </c>
      <c r="C39">
        <f>PPCL!C39</f>
        <v>40</v>
      </c>
      <c r="D39">
        <f>PPCL!M39</f>
        <v>156</v>
      </c>
      <c r="E39">
        <f>PPCL!N39</f>
        <v>40</v>
      </c>
      <c r="F39">
        <f t="shared" si="4"/>
        <v>270</v>
      </c>
      <c r="G39">
        <f t="shared" si="5"/>
        <v>196</v>
      </c>
      <c r="H39" s="112"/>
      <c r="I39">
        <f>BRPL_EOD!AE39+BRPL_EOD!AF39</f>
        <v>55.6</v>
      </c>
      <c r="J39">
        <f>BYPL_EOD!AE39+BYPL_EOD!AF39</f>
        <v>31.59</v>
      </c>
      <c r="K39">
        <f>MES_EOD!AE39+MES_EOD!AF39</f>
        <v>11.91</v>
      </c>
      <c r="L39">
        <f>NDMC_EOD!AE39+NDMC_EOD!AF39</f>
        <v>59.01</v>
      </c>
      <c r="M39">
        <f>TPDDL_EOD!AE39+TPDDL_EOD!AF39</f>
        <v>37.89</v>
      </c>
      <c r="N39">
        <f t="shared" si="0"/>
        <v>196</v>
      </c>
      <c r="O39" s="112">
        <f t="shared" si="1"/>
        <v>0</v>
      </c>
      <c r="P39">
        <v>55.6</v>
      </c>
      <c r="Q39">
        <v>31.59</v>
      </c>
      <c r="R39">
        <v>11.91</v>
      </c>
      <c r="S39">
        <v>59.01</v>
      </c>
      <c r="T39">
        <v>37.89</v>
      </c>
      <c r="U39" s="114">
        <f t="shared" si="2"/>
        <v>196</v>
      </c>
      <c r="V39" s="112">
        <f t="shared" si="3"/>
        <v>0</v>
      </c>
    </row>
    <row r="40" spans="1:22">
      <c r="A40" t="s">
        <v>82</v>
      </c>
      <c r="B40">
        <f>PPCL!B40</f>
        <v>210</v>
      </c>
      <c r="C40">
        <f>PPCL!C40</f>
        <v>60</v>
      </c>
      <c r="D40">
        <f>PPCL!M40</f>
        <v>156</v>
      </c>
      <c r="E40">
        <f>PPCL!N40</f>
        <v>60</v>
      </c>
      <c r="F40">
        <f t="shared" si="4"/>
        <v>270</v>
      </c>
      <c r="G40">
        <f t="shared" si="5"/>
        <v>216</v>
      </c>
      <c r="H40" s="112"/>
      <c r="I40">
        <f>BRPL_EOD!AE40+BRPL_EOD!AF40</f>
        <v>61.269999999999996</v>
      </c>
      <c r="J40">
        <f>BYPL_EOD!AE40+BYPL_EOD!AF40</f>
        <v>34.81</v>
      </c>
      <c r="K40">
        <f>MES_EOD!AE40+MES_EOD!AF40</f>
        <v>13.13</v>
      </c>
      <c r="L40">
        <f>NDMC_EOD!AE40+NDMC_EOD!AF40</f>
        <v>65.039999999999992</v>
      </c>
      <c r="M40">
        <f>TPDDL_EOD!AE40+TPDDL_EOD!AF40</f>
        <v>41.76</v>
      </c>
      <c r="N40">
        <f t="shared" si="0"/>
        <v>216.01</v>
      </c>
      <c r="O40" s="112">
        <f t="shared" si="1"/>
        <v>-9.9999999999909051E-3</v>
      </c>
      <c r="P40">
        <v>61.267163557242718</v>
      </c>
      <c r="Q40">
        <v>34.808388500532388</v>
      </c>
      <c r="R40">
        <v>13.129392157770475</v>
      </c>
      <c r="S40">
        <v>65.036989028285717</v>
      </c>
      <c r="T40">
        <v>41.758066756168695</v>
      </c>
      <c r="U40" s="114">
        <f t="shared" si="2"/>
        <v>215.99999999999997</v>
      </c>
      <c r="V40" s="112">
        <f t="shared" si="3"/>
        <v>0</v>
      </c>
    </row>
    <row r="41" spans="1:22">
      <c r="A41" t="s">
        <v>83</v>
      </c>
      <c r="B41">
        <f>PPCL!B41</f>
        <v>210</v>
      </c>
      <c r="C41">
        <f>PPCL!C41</f>
        <v>60</v>
      </c>
      <c r="D41">
        <f>PPCL!M41</f>
        <v>210</v>
      </c>
      <c r="E41">
        <f>PPCL!N41</f>
        <v>0</v>
      </c>
      <c r="F41">
        <f t="shared" si="4"/>
        <v>270</v>
      </c>
      <c r="G41">
        <f t="shared" si="5"/>
        <v>210</v>
      </c>
      <c r="H41" s="112"/>
      <c r="I41">
        <f>BRPL_EOD!AE41+BRPL_EOD!AF41</f>
        <v>59.57</v>
      </c>
      <c r="J41">
        <f>BYPL_EOD!AE41+BYPL_EOD!AF41</f>
        <v>33.840000000000003</v>
      </c>
      <c r="K41">
        <f>MES_EOD!AE41+MES_EOD!AF41</f>
        <v>12.76</v>
      </c>
      <c r="L41">
        <f>NDMC_EOD!AE41+NDMC_EOD!AF41</f>
        <v>63.23</v>
      </c>
      <c r="M41">
        <f>TPDDL_EOD!AE41+TPDDL_EOD!AF41</f>
        <v>40.6</v>
      </c>
      <c r="N41">
        <f t="shared" si="0"/>
        <v>210</v>
      </c>
      <c r="O41" s="112">
        <f t="shared" si="1"/>
        <v>0</v>
      </c>
      <c r="P41">
        <v>59.57</v>
      </c>
      <c r="Q41">
        <v>33.840000000000003</v>
      </c>
      <c r="R41">
        <v>12.76</v>
      </c>
      <c r="S41">
        <v>63.23</v>
      </c>
      <c r="T41">
        <v>40.6</v>
      </c>
      <c r="U41" s="114">
        <f t="shared" si="2"/>
        <v>210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270</v>
      </c>
      <c r="E42">
        <f>PPCL!N42</f>
        <v>0</v>
      </c>
      <c r="F42">
        <f t="shared" si="4"/>
        <v>270</v>
      </c>
      <c r="G42">
        <f t="shared" si="5"/>
        <v>270</v>
      </c>
      <c r="H42" s="112"/>
      <c r="I42">
        <f>BRPL_EOD!AE42+BRPL_EOD!AF42</f>
        <v>76.59</v>
      </c>
      <c r="J42">
        <f>BYPL_EOD!AE42+BYPL_EOD!AF42</f>
        <v>43.51</v>
      </c>
      <c r="K42">
        <f>MES_EOD!AE42+MES_EOD!AF42</f>
        <v>16.41</v>
      </c>
      <c r="L42">
        <f>NDMC_EOD!AE42+NDMC_EOD!AF42</f>
        <v>81.3</v>
      </c>
      <c r="M42">
        <f>TPDDL_EOD!AE42+TPDDL_EOD!AF42</f>
        <v>52.2</v>
      </c>
      <c r="N42">
        <f t="shared" si="0"/>
        <v>270.01</v>
      </c>
      <c r="O42" s="112">
        <f t="shared" si="1"/>
        <v>-9.9999999999909051E-3</v>
      </c>
      <c r="P42">
        <v>76.587163438391173</v>
      </c>
      <c r="Q42">
        <v>43.508388578200808</v>
      </c>
      <c r="R42">
        <v>16.409392244731677</v>
      </c>
      <c r="S42">
        <v>81.296989000407393</v>
      </c>
      <c r="T42">
        <v>52.198066738268956</v>
      </c>
      <c r="U42" s="114">
        <f t="shared" si="2"/>
        <v>270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270</v>
      </c>
      <c r="E43">
        <f>PPCL!N43</f>
        <v>0</v>
      </c>
      <c r="F43">
        <f t="shared" si="4"/>
        <v>270</v>
      </c>
      <c r="G43">
        <f t="shared" si="5"/>
        <v>270</v>
      </c>
      <c r="H43" s="112"/>
      <c r="I43">
        <f>BRPL_EOD!AE43+BRPL_EOD!AF43</f>
        <v>76.59</v>
      </c>
      <c r="J43">
        <f>BYPL_EOD!AE43+BYPL_EOD!AF43</f>
        <v>43.51</v>
      </c>
      <c r="K43">
        <f>MES_EOD!AE43+MES_EOD!AF43</f>
        <v>16.41</v>
      </c>
      <c r="L43">
        <f>NDMC_EOD!AE43+NDMC_EOD!AF43</f>
        <v>81.3</v>
      </c>
      <c r="M43">
        <f>TPDDL_EOD!AE43+TPDDL_EOD!AF43</f>
        <v>52.2</v>
      </c>
      <c r="N43">
        <f t="shared" si="0"/>
        <v>270.01</v>
      </c>
      <c r="O43" s="112">
        <f t="shared" si="1"/>
        <v>-9.9999999999909051E-3</v>
      </c>
      <c r="P43">
        <v>76.587163438391173</v>
      </c>
      <c r="Q43">
        <v>43.508388578200808</v>
      </c>
      <c r="R43">
        <v>16.409392244731677</v>
      </c>
      <c r="S43">
        <v>81.296989000407393</v>
      </c>
      <c r="T43">
        <v>52.198066738268956</v>
      </c>
      <c r="U43" s="114">
        <f t="shared" si="2"/>
        <v>270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270</v>
      </c>
      <c r="E44">
        <f>PPCL!N44</f>
        <v>0</v>
      </c>
      <c r="F44">
        <f t="shared" si="4"/>
        <v>270</v>
      </c>
      <c r="G44">
        <f t="shared" si="5"/>
        <v>270</v>
      </c>
      <c r="H44" s="112"/>
      <c r="I44">
        <f>BRPL_EOD!AE44+BRPL_EOD!AF44</f>
        <v>76.59</v>
      </c>
      <c r="J44">
        <f>BYPL_EOD!AE44+BYPL_EOD!AF44</f>
        <v>43.51</v>
      </c>
      <c r="K44">
        <f>MES_EOD!AE44+MES_EOD!AF44</f>
        <v>16.41</v>
      </c>
      <c r="L44">
        <f>NDMC_EOD!AE44+NDMC_EOD!AF44</f>
        <v>81.3</v>
      </c>
      <c r="M44">
        <f>TPDDL_EOD!AE44+TPDDL_EOD!AF44</f>
        <v>52.2</v>
      </c>
      <c r="N44">
        <f t="shared" si="0"/>
        <v>270.01</v>
      </c>
      <c r="O44" s="112">
        <f t="shared" si="1"/>
        <v>-9.9999999999909051E-3</v>
      </c>
      <c r="P44">
        <v>76.587163438391173</v>
      </c>
      <c r="Q44">
        <v>43.508388578200808</v>
      </c>
      <c r="R44">
        <v>16.409392244731677</v>
      </c>
      <c r="S44">
        <v>81.296989000407393</v>
      </c>
      <c r="T44">
        <v>52.198066738268956</v>
      </c>
      <c r="U44" s="114">
        <f t="shared" si="2"/>
        <v>270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270</v>
      </c>
      <c r="E45">
        <f>PPCL!N45</f>
        <v>0</v>
      </c>
      <c r="F45">
        <f t="shared" si="4"/>
        <v>270</v>
      </c>
      <c r="G45">
        <f t="shared" si="5"/>
        <v>270</v>
      </c>
      <c r="H45" s="112"/>
      <c r="I45">
        <f>BRPL_EOD!AE45+BRPL_EOD!AF45</f>
        <v>76.59</v>
      </c>
      <c r="J45">
        <f>BYPL_EOD!AE45+BYPL_EOD!AF45</f>
        <v>43.51</v>
      </c>
      <c r="K45">
        <f>MES_EOD!AE45+MES_EOD!AF45</f>
        <v>16.41</v>
      </c>
      <c r="L45">
        <f>NDMC_EOD!AE45+NDMC_EOD!AF45</f>
        <v>81.3</v>
      </c>
      <c r="M45">
        <f>TPDDL_EOD!AE45+TPDDL_EOD!AF45</f>
        <v>52.2</v>
      </c>
      <c r="N45">
        <f t="shared" si="0"/>
        <v>270.01</v>
      </c>
      <c r="O45" s="112">
        <f t="shared" si="1"/>
        <v>-9.9999999999909051E-3</v>
      </c>
      <c r="P45">
        <v>76.587163438391173</v>
      </c>
      <c r="Q45">
        <v>43.508388578200808</v>
      </c>
      <c r="R45">
        <v>16.409392244731677</v>
      </c>
      <c r="S45">
        <v>81.296989000407393</v>
      </c>
      <c r="T45">
        <v>52.198066738268956</v>
      </c>
      <c r="U45" s="114">
        <f t="shared" si="2"/>
        <v>270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270</v>
      </c>
      <c r="E46">
        <f>PPCL!N46</f>
        <v>0</v>
      </c>
      <c r="F46">
        <f t="shared" si="4"/>
        <v>270</v>
      </c>
      <c r="G46">
        <f t="shared" si="5"/>
        <v>270</v>
      </c>
      <c r="H46" s="112"/>
      <c r="I46">
        <f>BRPL_EOD!AE46+BRPL_EOD!AF46</f>
        <v>76.59</v>
      </c>
      <c r="J46">
        <f>BYPL_EOD!AE46+BYPL_EOD!AF46</f>
        <v>43.51</v>
      </c>
      <c r="K46">
        <f>MES_EOD!AE46+MES_EOD!AF46</f>
        <v>16.41</v>
      </c>
      <c r="L46">
        <f>NDMC_EOD!AE46+NDMC_EOD!AF46</f>
        <v>81.3</v>
      </c>
      <c r="M46">
        <f>TPDDL_EOD!AE46+TPDDL_EOD!AF46</f>
        <v>52.2</v>
      </c>
      <c r="N46">
        <f t="shared" si="0"/>
        <v>270.01</v>
      </c>
      <c r="O46" s="112">
        <f t="shared" si="1"/>
        <v>-9.9999999999909051E-3</v>
      </c>
      <c r="P46">
        <v>76.587163438391173</v>
      </c>
      <c r="Q46">
        <v>43.508388578200808</v>
      </c>
      <c r="R46">
        <v>16.409392244731677</v>
      </c>
      <c r="S46">
        <v>81.296989000407393</v>
      </c>
      <c r="T46">
        <v>52.198066738268956</v>
      </c>
      <c r="U46" s="114">
        <f t="shared" si="2"/>
        <v>270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200</v>
      </c>
      <c r="E47">
        <f>PPCL!N47</f>
        <v>0</v>
      </c>
      <c r="F47">
        <f t="shared" si="4"/>
        <v>270</v>
      </c>
      <c r="G47">
        <f t="shared" si="5"/>
        <v>200</v>
      </c>
      <c r="H47" s="112"/>
      <c r="I47">
        <f>BRPL_EOD!AE47+BRPL_EOD!AF47</f>
        <v>56.73</v>
      </c>
      <c r="J47">
        <f>BYPL_EOD!AE47+BYPL_EOD!AF47</f>
        <v>32.229999999999997</v>
      </c>
      <c r="K47">
        <f>MES_EOD!AE47+MES_EOD!AF47</f>
        <v>12.15</v>
      </c>
      <c r="L47">
        <f>NDMC_EOD!AE47+NDMC_EOD!AF47</f>
        <v>60.22</v>
      </c>
      <c r="M47">
        <f>TPDDL_EOD!AE47+TPDDL_EOD!AF47</f>
        <v>38.659999999999997</v>
      </c>
      <c r="N47">
        <f t="shared" si="0"/>
        <v>199.98999999999998</v>
      </c>
      <c r="O47" s="112">
        <f t="shared" si="1"/>
        <v>1.0000000000019327E-2</v>
      </c>
      <c r="P47">
        <v>56.732836641832094</v>
      </c>
      <c r="Q47">
        <v>32.231611580579028</v>
      </c>
      <c r="R47">
        <v>12.15060753037652</v>
      </c>
      <c r="S47">
        <v>60.223011150557532</v>
      </c>
      <c r="T47">
        <v>38.661933096654835</v>
      </c>
      <c r="U47" s="114">
        <f t="shared" si="2"/>
        <v>200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200</v>
      </c>
      <c r="E48">
        <f>PPCL!N48</f>
        <v>0</v>
      </c>
      <c r="F48">
        <f t="shared" si="4"/>
        <v>270</v>
      </c>
      <c r="G48">
        <f t="shared" si="5"/>
        <v>200</v>
      </c>
      <c r="H48" s="112"/>
      <c r="I48">
        <f>BRPL_EOD!AE48+BRPL_EOD!AF48</f>
        <v>56.73</v>
      </c>
      <c r="J48">
        <f>BYPL_EOD!AE48+BYPL_EOD!AF48</f>
        <v>32.229999999999997</v>
      </c>
      <c r="K48">
        <f>MES_EOD!AE48+MES_EOD!AF48</f>
        <v>12.15</v>
      </c>
      <c r="L48">
        <f>NDMC_EOD!AE48+NDMC_EOD!AF48</f>
        <v>60.22</v>
      </c>
      <c r="M48">
        <f>TPDDL_EOD!AE48+TPDDL_EOD!AF48</f>
        <v>38.659999999999997</v>
      </c>
      <c r="N48">
        <f t="shared" si="0"/>
        <v>199.98999999999998</v>
      </c>
      <c r="O48" s="112">
        <f t="shared" si="1"/>
        <v>1.0000000000019327E-2</v>
      </c>
      <c r="P48">
        <v>56.732836641832094</v>
      </c>
      <c r="Q48">
        <v>32.231611580579028</v>
      </c>
      <c r="R48">
        <v>12.15060753037652</v>
      </c>
      <c r="S48">
        <v>60.223011150557532</v>
      </c>
      <c r="T48">
        <v>38.661933096654835</v>
      </c>
      <c r="U48" s="114">
        <f t="shared" si="2"/>
        <v>200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156</v>
      </c>
      <c r="E49">
        <f>PPCL!N49</f>
        <v>0</v>
      </c>
      <c r="F49">
        <f t="shared" si="4"/>
        <v>270</v>
      </c>
      <c r="G49">
        <f t="shared" si="5"/>
        <v>156</v>
      </c>
      <c r="H49" s="112"/>
      <c r="I49">
        <f>BRPL_EOD!AE49+BRPL_EOD!AF49</f>
        <v>44.25</v>
      </c>
      <c r="J49">
        <f>BYPL_EOD!AE49+BYPL_EOD!AF49</f>
        <v>25.14</v>
      </c>
      <c r="K49">
        <f>MES_EOD!AE49+MES_EOD!AF49</f>
        <v>9.48</v>
      </c>
      <c r="L49">
        <f>NDMC_EOD!AE49+NDMC_EOD!AF49</f>
        <v>46.97</v>
      </c>
      <c r="M49">
        <f>TPDDL_EOD!AE49+TPDDL_EOD!AF49</f>
        <v>30.16</v>
      </c>
      <c r="N49">
        <f t="shared" si="0"/>
        <v>156</v>
      </c>
      <c r="O49" s="112">
        <f t="shared" si="1"/>
        <v>0</v>
      </c>
      <c r="P49">
        <v>44.25</v>
      </c>
      <c r="Q49">
        <v>25.14</v>
      </c>
      <c r="R49">
        <v>9.48</v>
      </c>
      <c r="S49">
        <v>46.97</v>
      </c>
      <c r="T49">
        <v>30.16</v>
      </c>
      <c r="U49" s="114">
        <f t="shared" si="2"/>
        <v>156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156</v>
      </c>
      <c r="E50">
        <f>PPCL!N50</f>
        <v>0</v>
      </c>
      <c r="F50">
        <f t="shared" si="4"/>
        <v>270</v>
      </c>
      <c r="G50">
        <f t="shared" si="5"/>
        <v>156</v>
      </c>
      <c r="H50" s="112"/>
      <c r="I50">
        <f>BRPL_EOD!AE50+BRPL_EOD!AF50</f>
        <v>44.25</v>
      </c>
      <c r="J50">
        <f>BYPL_EOD!AE50+BYPL_EOD!AF50</f>
        <v>25.14</v>
      </c>
      <c r="K50">
        <f>MES_EOD!AE50+MES_EOD!AF50</f>
        <v>9.48</v>
      </c>
      <c r="L50">
        <f>NDMC_EOD!AE50+NDMC_EOD!AF50</f>
        <v>46.97</v>
      </c>
      <c r="M50">
        <f>TPDDL_EOD!AE50+TPDDL_EOD!AF50</f>
        <v>30.16</v>
      </c>
      <c r="N50">
        <f t="shared" si="0"/>
        <v>156</v>
      </c>
      <c r="O50" s="112">
        <f t="shared" si="1"/>
        <v>0</v>
      </c>
      <c r="P50">
        <v>44.25</v>
      </c>
      <c r="Q50">
        <v>25.14</v>
      </c>
      <c r="R50">
        <v>9.48</v>
      </c>
      <c r="S50">
        <v>46.97</v>
      </c>
      <c r="T50">
        <v>30.16</v>
      </c>
      <c r="U50" s="114">
        <f t="shared" si="2"/>
        <v>156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156</v>
      </c>
      <c r="E51">
        <f>PPCL!N51</f>
        <v>0</v>
      </c>
      <c r="F51">
        <f t="shared" si="4"/>
        <v>270</v>
      </c>
      <c r="G51">
        <f t="shared" si="5"/>
        <v>156</v>
      </c>
      <c r="H51" s="112"/>
      <c r="I51">
        <f>BRPL_EOD!AE51+BRPL_EOD!AF51</f>
        <v>44.25</v>
      </c>
      <c r="J51">
        <f>BYPL_EOD!AE51+BYPL_EOD!AF51</f>
        <v>25.14</v>
      </c>
      <c r="K51">
        <f>MES_EOD!AE51+MES_EOD!AF51</f>
        <v>9.48</v>
      </c>
      <c r="L51">
        <f>NDMC_EOD!AE51+NDMC_EOD!AF51</f>
        <v>46.97</v>
      </c>
      <c r="M51">
        <f>TPDDL_EOD!AE51+TPDDL_EOD!AF51</f>
        <v>30.16</v>
      </c>
      <c r="N51">
        <f t="shared" si="0"/>
        <v>156</v>
      </c>
      <c r="O51" s="112">
        <f t="shared" si="1"/>
        <v>0</v>
      </c>
      <c r="P51">
        <v>44.25</v>
      </c>
      <c r="Q51">
        <v>25.14</v>
      </c>
      <c r="R51">
        <v>9.48</v>
      </c>
      <c r="S51">
        <v>46.97</v>
      </c>
      <c r="T51">
        <v>30.16</v>
      </c>
      <c r="U51" s="114">
        <f t="shared" si="2"/>
        <v>156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156</v>
      </c>
      <c r="E52">
        <f>PPCL!N52</f>
        <v>0</v>
      </c>
      <c r="F52">
        <f t="shared" si="4"/>
        <v>270</v>
      </c>
      <c r="G52">
        <f t="shared" si="5"/>
        <v>156</v>
      </c>
      <c r="H52" s="112"/>
      <c r="I52">
        <f>BRPL_EOD!AE52+BRPL_EOD!AF52</f>
        <v>44.25</v>
      </c>
      <c r="J52">
        <f>BYPL_EOD!AE52+BYPL_EOD!AF52</f>
        <v>25.14</v>
      </c>
      <c r="K52">
        <f>MES_EOD!AE52+MES_EOD!AF52</f>
        <v>9.48</v>
      </c>
      <c r="L52">
        <f>NDMC_EOD!AE52+NDMC_EOD!AF52</f>
        <v>46.97</v>
      </c>
      <c r="M52">
        <f>TPDDL_EOD!AE52+TPDDL_EOD!AF52</f>
        <v>30.16</v>
      </c>
      <c r="N52">
        <f t="shared" si="0"/>
        <v>156</v>
      </c>
      <c r="O52" s="112">
        <f t="shared" si="1"/>
        <v>0</v>
      </c>
      <c r="P52">
        <v>44.25</v>
      </c>
      <c r="Q52">
        <v>25.14</v>
      </c>
      <c r="R52">
        <v>9.48</v>
      </c>
      <c r="S52">
        <v>46.97</v>
      </c>
      <c r="T52">
        <v>30.16</v>
      </c>
      <c r="U52" s="114">
        <f t="shared" si="2"/>
        <v>156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156</v>
      </c>
      <c r="E53">
        <f>PPCL!N53</f>
        <v>0</v>
      </c>
      <c r="F53">
        <f t="shared" si="4"/>
        <v>270</v>
      </c>
      <c r="G53">
        <f t="shared" si="5"/>
        <v>156</v>
      </c>
      <c r="H53" s="112"/>
      <c r="I53">
        <f>BRPL_EOD!AE53+BRPL_EOD!AF53</f>
        <v>44.25</v>
      </c>
      <c r="J53">
        <f>BYPL_EOD!AE53+BYPL_EOD!AF53</f>
        <v>25.14</v>
      </c>
      <c r="K53">
        <f>MES_EOD!AE53+MES_EOD!AF53</f>
        <v>9.48</v>
      </c>
      <c r="L53">
        <f>NDMC_EOD!AE53+NDMC_EOD!AF53</f>
        <v>46.97</v>
      </c>
      <c r="M53">
        <f>TPDDL_EOD!AE53+TPDDL_EOD!AF53</f>
        <v>30.16</v>
      </c>
      <c r="N53">
        <f t="shared" si="0"/>
        <v>156</v>
      </c>
      <c r="O53" s="112">
        <f t="shared" si="1"/>
        <v>0</v>
      </c>
      <c r="P53">
        <v>44.25</v>
      </c>
      <c r="Q53">
        <v>25.14</v>
      </c>
      <c r="R53">
        <v>9.48</v>
      </c>
      <c r="S53">
        <v>46.97</v>
      </c>
      <c r="T53">
        <v>30.16</v>
      </c>
      <c r="U53" s="114">
        <f t="shared" si="2"/>
        <v>156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156</v>
      </c>
      <c r="E54">
        <f>PPCL!N54</f>
        <v>0</v>
      </c>
      <c r="F54">
        <f t="shared" si="4"/>
        <v>270</v>
      </c>
      <c r="G54">
        <f t="shared" si="5"/>
        <v>156</v>
      </c>
      <c r="H54" s="112"/>
      <c r="I54">
        <f>BRPL_EOD!AE54+BRPL_EOD!AF54</f>
        <v>44.25</v>
      </c>
      <c r="J54">
        <f>BYPL_EOD!AE54+BYPL_EOD!AF54</f>
        <v>25.14</v>
      </c>
      <c r="K54">
        <f>MES_EOD!AE54+MES_EOD!AF54</f>
        <v>9.48</v>
      </c>
      <c r="L54">
        <f>NDMC_EOD!AE54+NDMC_EOD!AF54</f>
        <v>46.97</v>
      </c>
      <c r="M54">
        <f>TPDDL_EOD!AE54+TPDDL_EOD!AF54</f>
        <v>30.16</v>
      </c>
      <c r="N54">
        <f t="shared" si="0"/>
        <v>156</v>
      </c>
      <c r="O54" s="112">
        <f t="shared" si="1"/>
        <v>0</v>
      </c>
      <c r="P54">
        <v>44.25</v>
      </c>
      <c r="Q54">
        <v>25.14</v>
      </c>
      <c r="R54">
        <v>9.48</v>
      </c>
      <c r="S54">
        <v>46.97</v>
      </c>
      <c r="T54">
        <v>30.16</v>
      </c>
      <c r="U54" s="114">
        <f t="shared" si="2"/>
        <v>156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156</v>
      </c>
      <c r="E55">
        <f>PPCL!N55</f>
        <v>0</v>
      </c>
      <c r="F55">
        <f t="shared" si="4"/>
        <v>270</v>
      </c>
      <c r="G55">
        <f t="shared" si="5"/>
        <v>156</v>
      </c>
      <c r="H55" s="112"/>
      <c r="I55">
        <f>BRPL_EOD!AE55+BRPL_EOD!AF55</f>
        <v>44.25</v>
      </c>
      <c r="J55">
        <f>BYPL_EOD!AE55+BYPL_EOD!AF55</f>
        <v>25.14</v>
      </c>
      <c r="K55">
        <f>MES_EOD!AE55+MES_EOD!AF55</f>
        <v>9.48</v>
      </c>
      <c r="L55">
        <f>NDMC_EOD!AE55+NDMC_EOD!AF55</f>
        <v>46.97</v>
      </c>
      <c r="M55">
        <f>TPDDL_EOD!AE55+TPDDL_EOD!AF55</f>
        <v>30.16</v>
      </c>
      <c r="N55">
        <f t="shared" si="0"/>
        <v>156</v>
      </c>
      <c r="O55" s="112">
        <f t="shared" si="1"/>
        <v>0</v>
      </c>
      <c r="P55">
        <v>44.25</v>
      </c>
      <c r="Q55">
        <v>25.14</v>
      </c>
      <c r="R55">
        <v>9.48</v>
      </c>
      <c r="S55">
        <v>46.97</v>
      </c>
      <c r="T55">
        <v>30.16</v>
      </c>
      <c r="U55" s="114">
        <f t="shared" si="2"/>
        <v>156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156</v>
      </c>
      <c r="E56">
        <f>PPCL!N56</f>
        <v>0</v>
      </c>
      <c r="F56">
        <f t="shared" si="4"/>
        <v>270</v>
      </c>
      <c r="G56">
        <f t="shared" si="5"/>
        <v>156</v>
      </c>
      <c r="H56" s="112"/>
      <c r="I56">
        <f>BRPL_EOD!AE56+BRPL_EOD!AF56</f>
        <v>44.25</v>
      </c>
      <c r="J56">
        <f>BYPL_EOD!AE56+BYPL_EOD!AF56</f>
        <v>25.14</v>
      </c>
      <c r="K56">
        <f>MES_EOD!AE56+MES_EOD!AF56</f>
        <v>9.48</v>
      </c>
      <c r="L56">
        <f>NDMC_EOD!AE56+NDMC_EOD!AF56</f>
        <v>46.97</v>
      </c>
      <c r="M56">
        <f>TPDDL_EOD!AE56+TPDDL_EOD!AF56</f>
        <v>30.16</v>
      </c>
      <c r="N56">
        <f t="shared" si="0"/>
        <v>156</v>
      </c>
      <c r="O56" s="112">
        <f t="shared" si="1"/>
        <v>0</v>
      </c>
      <c r="P56">
        <v>44.25</v>
      </c>
      <c r="Q56">
        <v>25.14</v>
      </c>
      <c r="R56">
        <v>9.48</v>
      </c>
      <c r="S56">
        <v>46.97</v>
      </c>
      <c r="T56">
        <v>30.16</v>
      </c>
      <c r="U56" s="114">
        <f t="shared" si="2"/>
        <v>156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156</v>
      </c>
      <c r="E57">
        <f>PPCL!N57</f>
        <v>0</v>
      </c>
      <c r="F57">
        <f t="shared" si="4"/>
        <v>270</v>
      </c>
      <c r="G57">
        <f t="shared" si="5"/>
        <v>156</v>
      </c>
      <c r="H57" s="112"/>
      <c r="I57">
        <f>BRPL_EOD!AE57+BRPL_EOD!AF57</f>
        <v>44.25</v>
      </c>
      <c r="J57">
        <f>BYPL_EOD!AE57+BYPL_EOD!AF57</f>
        <v>25.14</v>
      </c>
      <c r="K57">
        <f>MES_EOD!AE57+MES_EOD!AF57</f>
        <v>9.48</v>
      </c>
      <c r="L57">
        <f>NDMC_EOD!AE57+NDMC_EOD!AF57</f>
        <v>46.97</v>
      </c>
      <c r="M57">
        <f>TPDDL_EOD!AE57+TPDDL_EOD!AF57</f>
        <v>30.16</v>
      </c>
      <c r="N57">
        <f t="shared" si="0"/>
        <v>156</v>
      </c>
      <c r="O57" s="112">
        <f t="shared" si="1"/>
        <v>0</v>
      </c>
      <c r="P57">
        <v>44.25</v>
      </c>
      <c r="Q57">
        <v>25.14</v>
      </c>
      <c r="R57">
        <v>9.48</v>
      </c>
      <c r="S57">
        <v>46.97</v>
      </c>
      <c r="T57">
        <v>30.16</v>
      </c>
      <c r="U57" s="114">
        <f t="shared" si="2"/>
        <v>156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156</v>
      </c>
      <c r="E58">
        <f>PPCL!N58</f>
        <v>0</v>
      </c>
      <c r="F58">
        <f t="shared" si="4"/>
        <v>270</v>
      </c>
      <c r="G58">
        <f t="shared" si="5"/>
        <v>156</v>
      </c>
      <c r="H58" s="112"/>
      <c r="I58">
        <f>BRPL_EOD!AE58+BRPL_EOD!AF58</f>
        <v>44.25</v>
      </c>
      <c r="J58">
        <f>BYPL_EOD!AE58+BYPL_EOD!AF58</f>
        <v>25.14</v>
      </c>
      <c r="K58">
        <f>MES_EOD!AE58+MES_EOD!AF58</f>
        <v>9.48</v>
      </c>
      <c r="L58">
        <f>NDMC_EOD!AE58+NDMC_EOD!AF58</f>
        <v>46.97</v>
      </c>
      <c r="M58">
        <f>TPDDL_EOD!AE58+TPDDL_EOD!AF58</f>
        <v>30.16</v>
      </c>
      <c r="N58">
        <f t="shared" si="0"/>
        <v>156</v>
      </c>
      <c r="O58" s="112">
        <f t="shared" si="1"/>
        <v>0</v>
      </c>
      <c r="P58">
        <v>44.25</v>
      </c>
      <c r="Q58">
        <v>25.14</v>
      </c>
      <c r="R58">
        <v>9.48</v>
      </c>
      <c r="S58">
        <v>46.97</v>
      </c>
      <c r="T58">
        <v>30.16</v>
      </c>
      <c r="U58" s="114">
        <f t="shared" si="2"/>
        <v>156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156</v>
      </c>
      <c r="E59">
        <f>PPCL!N59</f>
        <v>0</v>
      </c>
      <c r="F59">
        <f t="shared" si="4"/>
        <v>270</v>
      </c>
      <c r="G59">
        <f t="shared" si="5"/>
        <v>156</v>
      </c>
      <c r="H59" s="112"/>
      <c r="I59">
        <f>BRPL_EOD!AE59+BRPL_EOD!AF59</f>
        <v>44.25</v>
      </c>
      <c r="J59">
        <f>BYPL_EOD!AE59+BYPL_EOD!AF59</f>
        <v>25.14</v>
      </c>
      <c r="K59">
        <f>MES_EOD!AE59+MES_EOD!AF59</f>
        <v>9.48</v>
      </c>
      <c r="L59">
        <f>NDMC_EOD!AE59+NDMC_EOD!AF59</f>
        <v>46.97</v>
      </c>
      <c r="M59">
        <f>TPDDL_EOD!AE59+TPDDL_EOD!AF59</f>
        <v>30.16</v>
      </c>
      <c r="N59">
        <f t="shared" si="0"/>
        <v>156</v>
      </c>
      <c r="O59" s="112">
        <f t="shared" si="1"/>
        <v>0</v>
      </c>
      <c r="P59">
        <v>44.25</v>
      </c>
      <c r="Q59">
        <v>25.14</v>
      </c>
      <c r="R59">
        <v>9.48</v>
      </c>
      <c r="S59">
        <v>46.97</v>
      </c>
      <c r="T59">
        <v>30.16</v>
      </c>
      <c r="U59" s="114">
        <f t="shared" si="2"/>
        <v>156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156</v>
      </c>
      <c r="E60">
        <f>PPCL!N60</f>
        <v>0</v>
      </c>
      <c r="F60">
        <f t="shared" si="4"/>
        <v>270</v>
      </c>
      <c r="G60">
        <f t="shared" si="5"/>
        <v>156</v>
      </c>
      <c r="H60" s="112"/>
      <c r="I60">
        <f>BRPL_EOD!AE60+BRPL_EOD!AF60</f>
        <v>44.25</v>
      </c>
      <c r="J60">
        <f>BYPL_EOD!AE60+BYPL_EOD!AF60</f>
        <v>25.14</v>
      </c>
      <c r="K60">
        <f>MES_EOD!AE60+MES_EOD!AF60</f>
        <v>9.48</v>
      </c>
      <c r="L60">
        <f>NDMC_EOD!AE60+NDMC_EOD!AF60</f>
        <v>46.97</v>
      </c>
      <c r="M60">
        <f>TPDDL_EOD!AE60+TPDDL_EOD!AF60</f>
        <v>30.16</v>
      </c>
      <c r="N60">
        <f t="shared" si="0"/>
        <v>156</v>
      </c>
      <c r="O60" s="112">
        <f t="shared" si="1"/>
        <v>0</v>
      </c>
      <c r="P60">
        <v>44.25</v>
      </c>
      <c r="Q60">
        <v>25.14</v>
      </c>
      <c r="R60">
        <v>9.48</v>
      </c>
      <c r="S60">
        <v>46.97</v>
      </c>
      <c r="T60">
        <v>30.16</v>
      </c>
      <c r="U60" s="114">
        <f t="shared" si="2"/>
        <v>156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156</v>
      </c>
      <c r="E61">
        <f>PPCL!N61</f>
        <v>0</v>
      </c>
      <c r="F61">
        <f t="shared" si="4"/>
        <v>270</v>
      </c>
      <c r="G61">
        <f t="shared" si="5"/>
        <v>156</v>
      </c>
      <c r="H61" s="112"/>
      <c r="I61">
        <f>BRPL_EOD!AE61+BRPL_EOD!AF61</f>
        <v>44.25</v>
      </c>
      <c r="J61">
        <f>BYPL_EOD!AE61+BYPL_EOD!AF61</f>
        <v>25.14</v>
      </c>
      <c r="K61">
        <f>MES_EOD!AE61+MES_EOD!AF61</f>
        <v>9.48</v>
      </c>
      <c r="L61">
        <f>NDMC_EOD!AE61+NDMC_EOD!AF61</f>
        <v>46.97</v>
      </c>
      <c r="M61">
        <f>TPDDL_EOD!AE61+TPDDL_EOD!AF61</f>
        <v>30.16</v>
      </c>
      <c r="N61">
        <f t="shared" si="0"/>
        <v>156</v>
      </c>
      <c r="O61" s="112">
        <f t="shared" si="1"/>
        <v>0</v>
      </c>
      <c r="P61">
        <v>44.25</v>
      </c>
      <c r="Q61">
        <v>25.14</v>
      </c>
      <c r="R61">
        <v>9.48</v>
      </c>
      <c r="S61">
        <v>46.97</v>
      </c>
      <c r="T61">
        <v>30.16</v>
      </c>
      <c r="U61" s="114">
        <f t="shared" si="2"/>
        <v>156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156</v>
      </c>
      <c r="E62">
        <f>PPCL!N62</f>
        <v>0</v>
      </c>
      <c r="F62">
        <f t="shared" si="4"/>
        <v>270</v>
      </c>
      <c r="G62">
        <f t="shared" si="5"/>
        <v>156</v>
      </c>
      <c r="H62" s="112"/>
      <c r="I62">
        <f>BRPL_EOD!AE62+BRPL_EOD!AF62</f>
        <v>44.25</v>
      </c>
      <c r="J62">
        <f>BYPL_EOD!AE62+BYPL_EOD!AF62</f>
        <v>25.14</v>
      </c>
      <c r="K62">
        <f>MES_EOD!AE62+MES_EOD!AF62</f>
        <v>9.48</v>
      </c>
      <c r="L62">
        <f>NDMC_EOD!AE62+NDMC_EOD!AF62</f>
        <v>46.97</v>
      </c>
      <c r="M62">
        <f>TPDDL_EOD!AE62+TPDDL_EOD!AF62</f>
        <v>30.16</v>
      </c>
      <c r="N62">
        <f t="shared" si="0"/>
        <v>156</v>
      </c>
      <c r="O62" s="112">
        <f t="shared" si="1"/>
        <v>0</v>
      </c>
      <c r="P62">
        <v>44.25</v>
      </c>
      <c r="Q62">
        <v>25.14</v>
      </c>
      <c r="R62">
        <v>9.48</v>
      </c>
      <c r="S62">
        <v>46.97</v>
      </c>
      <c r="T62">
        <v>30.16</v>
      </c>
      <c r="U62" s="114">
        <f t="shared" si="2"/>
        <v>156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156</v>
      </c>
      <c r="E63">
        <f>PPCL!N63</f>
        <v>0</v>
      </c>
      <c r="F63">
        <f t="shared" si="4"/>
        <v>270</v>
      </c>
      <c r="G63">
        <f t="shared" si="5"/>
        <v>156</v>
      </c>
      <c r="H63" s="112"/>
      <c r="I63">
        <f>BRPL_EOD!AE63+BRPL_EOD!AF63</f>
        <v>44.25</v>
      </c>
      <c r="J63">
        <f>BYPL_EOD!AE63+BYPL_EOD!AF63</f>
        <v>25.14</v>
      </c>
      <c r="K63">
        <f>MES_EOD!AE63+MES_EOD!AF63</f>
        <v>9.48</v>
      </c>
      <c r="L63">
        <f>NDMC_EOD!AE63+NDMC_EOD!AF63</f>
        <v>46.97</v>
      </c>
      <c r="M63">
        <f>TPDDL_EOD!AE63+TPDDL_EOD!AF63</f>
        <v>30.16</v>
      </c>
      <c r="N63">
        <f t="shared" si="0"/>
        <v>156</v>
      </c>
      <c r="O63" s="112">
        <f t="shared" si="1"/>
        <v>0</v>
      </c>
      <c r="P63">
        <v>44.25</v>
      </c>
      <c r="Q63">
        <v>25.14</v>
      </c>
      <c r="R63">
        <v>9.48</v>
      </c>
      <c r="S63">
        <v>46.97</v>
      </c>
      <c r="T63">
        <v>30.16</v>
      </c>
      <c r="U63" s="114">
        <f t="shared" si="2"/>
        <v>156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156</v>
      </c>
      <c r="E64">
        <f>PPCL!N64</f>
        <v>0</v>
      </c>
      <c r="F64">
        <f t="shared" si="4"/>
        <v>270</v>
      </c>
      <c r="G64">
        <f t="shared" si="5"/>
        <v>156</v>
      </c>
      <c r="H64" s="112"/>
      <c r="I64">
        <f>BRPL_EOD!AE64+BRPL_EOD!AF64</f>
        <v>44.25</v>
      </c>
      <c r="J64">
        <f>BYPL_EOD!AE64+BYPL_EOD!AF64</f>
        <v>25.14</v>
      </c>
      <c r="K64">
        <f>MES_EOD!AE64+MES_EOD!AF64</f>
        <v>9.48</v>
      </c>
      <c r="L64">
        <f>NDMC_EOD!AE64+NDMC_EOD!AF64</f>
        <v>46.97</v>
      </c>
      <c r="M64">
        <f>TPDDL_EOD!AE64+TPDDL_EOD!AF64</f>
        <v>30.16</v>
      </c>
      <c r="N64">
        <f t="shared" si="0"/>
        <v>156</v>
      </c>
      <c r="O64" s="112">
        <f t="shared" si="1"/>
        <v>0</v>
      </c>
      <c r="P64">
        <v>44.25</v>
      </c>
      <c r="Q64">
        <v>25.14</v>
      </c>
      <c r="R64">
        <v>9.48</v>
      </c>
      <c r="S64">
        <v>46.97</v>
      </c>
      <c r="T64">
        <v>30.16</v>
      </c>
      <c r="U64" s="114">
        <f t="shared" si="2"/>
        <v>156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156</v>
      </c>
      <c r="E65">
        <f>PPCL!N65</f>
        <v>0</v>
      </c>
      <c r="F65">
        <f t="shared" si="4"/>
        <v>270</v>
      </c>
      <c r="G65">
        <f t="shared" si="5"/>
        <v>156</v>
      </c>
      <c r="H65" s="112"/>
      <c r="I65">
        <f>BRPL_EOD!AE65+BRPL_EOD!AF65</f>
        <v>44.25</v>
      </c>
      <c r="J65">
        <f>BYPL_EOD!AE65+BYPL_EOD!AF65</f>
        <v>25.14</v>
      </c>
      <c r="K65">
        <f>MES_EOD!AE65+MES_EOD!AF65</f>
        <v>9.48</v>
      </c>
      <c r="L65">
        <f>NDMC_EOD!AE65+NDMC_EOD!AF65</f>
        <v>46.97</v>
      </c>
      <c r="M65">
        <f>TPDDL_EOD!AE65+TPDDL_EOD!AF65</f>
        <v>30.16</v>
      </c>
      <c r="N65">
        <f t="shared" si="0"/>
        <v>156</v>
      </c>
      <c r="O65" s="112">
        <f t="shared" si="1"/>
        <v>0</v>
      </c>
      <c r="P65">
        <v>44.25</v>
      </c>
      <c r="Q65">
        <v>25.14</v>
      </c>
      <c r="R65">
        <v>9.48</v>
      </c>
      <c r="S65">
        <v>46.97</v>
      </c>
      <c r="T65">
        <v>30.16</v>
      </c>
      <c r="U65" s="114">
        <f t="shared" si="2"/>
        <v>156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156</v>
      </c>
      <c r="E66">
        <f>PPCL!N66</f>
        <v>0</v>
      </c>
      <c r="F66">
        <f t="shared" si="4"/>
        <v>270</v>
      </c>
      <c r="G66">
        <f t="shared" si="5"/>
        <v>156</v>
      </c>
      <c r="H66" s="112"/>
      <c r="I66">
        <f>BRPL_EOD!AE66+BRPL_EOD!AF66</f>
        <v>44.25</v>
      </c>
      <c r="J66">
        <f>BYPL_EOD!AE66+BYPL_EOD!AF66</f>
        <v>25.14</v>
      </c>
      <c r="K66">
        <f>MES_EOD!AE66+MES_EOD!AF66</f>
        <v>9.48</v>
      </c>
      <c r="L66">
        <f>NDMC_EOD!AE66+NDMC_EOD!AF66</f>
        <v>46.97</v>
      </c>
      <c r="M66">
        <f>TPDDL_EOD!AE66+TPDDL_EOD!AF66</f>
        <v>30.16</v>
      </c>
      <c r="N66">
        <f t="shared" si="0"/>
        <v>156</v>
      </c>
      <c r="O66" s="112">
        <f t="shared" si="1"/>
        <v>0</v>
      </c>
      <c r="P66">
        <v>44.25</v>
      </c>
      <c r="Q66">
        <v>25.14</v>
      </c>
      <c r="R66">
        <v>9.48</v>
      </c>
      <c r="S66">
        <v>46.97</v>
      </c>
      <c r="T66">
        <v>30.16</v>
      </c>
      <c r="U66" s="114">
        <f t="shared" si="2"/>
        <v>156</v>
      </c>
      <c r="V66" s="112">
        <f t="shared" si="3"/>
        <v>0</v>
      </c>
    </row>
    <row r="67" spans="1:22">
      <c r="A67" t="s">
        <v>109</v>
      </c>
      <c r="B67">
        <f>PPCL!B67</f>
        <v>160</v>
      </c>
      <c r="C67">
        <f>PPCL!C67</f>
        <v>95</v>
      </c>
      <c r="D67">
        <f>PPCL!M67</f>
        <v>0</v>
      </c>
      <c r="E67">
        <f>PPCL!N67</f>
        <v>95</v>
      </c>
      <c r="F67">
        <f t="shared" si="4"/>
        <v>255</v>
      </c>
      <c r="G67">
        <f t="shared" si="5"/>
        <v>95</v>
      </c>
      <c r="H67" s="112"/>
      <c r="I67">
        <f>BRPL_EOD!AE67+BRPL_EOD!AF67</f>
        <v>26.95</v>
      </c>
      <c r="J67">
        <f>BYPL_EOD!AE67+BYPL_EOD!AF67</f>
        <v>15.31</v>
      </c>
      <c r="K67">
        <f>MES_EOD!AE67+MES_EOD!AF67</f>
        <v>5.77</v>
      </c>
      <c r="L67">
        <f>NDMC_EOD!AE67+NDMC_EOD!AF67</f>
        <v>28.61</v>
      </c>
      <c r="M67">
        <f>TPDDL_EOD!AE67+TPDDL_EOD!AF67</f>
        <v>18.37</v>
      </c>
      <c r="N67">
        <f t="shared" ref="N67:N98" si="6">SUM(I67:M67)</f>
        <v>95.01</v>
      </c>
      <c r="O67" s="112">
        <f t="shared" ref="O67:O98" si="7">G67-N67</f>
        <v>-1.0000000000005116E-2</v>
      </c>
      <c r="P67">
        <v>26.947163456478265</v>
      </c>
      <c r="Q67">
        <v>15.308388590674666</v>
      </c>
      <c r="R67">
        <v>5.7693926955057355</v>
      </c>
      <c r="S67">
        <v>28.606988738027574</v>
      </c>
      <c r="T67">
        <v>18.368066519313757</v>
      </c>
      <c r="U67" s="114">
        <f t="shared" ref="U67:U98" si="8">SUM(P67:T67)</f>
        <v>95</v>
      </c>
      <c r="V67" s="112">
        <f t="shared" ref="V67:V99" si="9">G67-U67</f>
        <v>0</v>
      </c>
    </row>
    <row r="68" spans="1:22">
      <c r="A68" t="s">
        <v>110</v>
      </c>
      <c r="B68">
        <f>PPCL!B68</f>
        <v>160</v>
      </c>
      <c r="C68">
        <f>PPCL!C68</f>
        <v>95</v>
      </c>
      <c r="D68">
        <f>PPCL!M68</f>
        <v>0</v>
      </c>
      <c r="E68">
        <f>PPCL!N68</f>
        <v>95</v>
      </c>
      <c r="F68">
        <f t="shared" ref="F68:F98" si="10">B68+C68</f>
        <v>255</v>
      </c>
      <c r="G68">
        <f t="shared" ref="G68:G98" si="11">D68+E68</f>
        <v>95</v>
      </c>
      <c r="H68" s="112"/>
      <c r="I68">
        <f>BRPL_EOD!AE68+BRPL_EOD!AF68</f>
        <v>26.95</v>
      </c>
      <c r="J68">
        <f>BYPL_EOD!AE68+BYPL_EOD!AF68</f>
        <v>15.31</v>
      </c>
      <c r="K68">
        <f>MES_EOD!AE68+MES_EOD!AF68</f>
        <v>5.77</v>
      </c>
      <c r="L68">
        <f>NDMC_EOD!AE68+NDMC_EOD!AF68</f>
        <v>28.61</v>
      </c>
      <c r="M68">
        <f>TPDDL_EOD!AE68+TPDDL_EOD!AF68</f>
        <v>18.37</v>
      </c>
      <c r="N68">
        <f t="shared" si="6"/>
        <v>95.01</v>
      </c>
      <c r="O68" s="112">
        <f t="shared" si="7"/>
        <v>-1.0000000000005116E-2</v>
      </c>
      <c r="P68">
        <v>26.947163456478265</v>
      </c>
      <c r="Q68">
        <v>15.308388590674666</v>
      </c>
      <c r="R68">
        <v>5.7693926955057355</v>
      </c>
      <c r="S68">
        <v>28.606988738027574</v>
      </c>
      <c r="T68">
        <v>18.368066519313757</v>
      </c>
      <c r="U68" s="114">
        <f t="shared" si="8"/>
        <v>95</v>
      </c>
      <c r="V68" s="112">
        <f t="shared" si="9"/>
        <v>0</v>
      </c>
    </row>
    <row r="69" spans="1:22">
      <c r="A69" t="s">
        <v>111</v>
      </c>
      <c r="B69">
        <f>PPCL!B69</f>
        <v>160</v>
      </c>
      <c r="C69">
        <f>PPCL!C69</f>
        <v>95</v>
      </c>
      <c r="D69">
        <f>PPCL!M69</f>
        <v>0</v>
      </c>
      <c r="E69">
        <f>PPCL!N69</f>
        <v>95</v>
      </c>
      <c r="F69">
        <f t="shared" si="10"/>
        <v>255</v>
      </c>
      <c r="G69">
        <f t="shared" si="11"/>
        <v>95</v>
      </c>
      <c r="H69" s="112"/>
      <c r="I69">
        <f>BRPL_EOD!AE69+BRPL_EOD!AF69</f>
        <v>26.95</v>
      </c>
      <c r="J69">
        <f>BYPL_EOD!AE69+BYPL_EOD!AF69</f>
        <v>15.31</v>
      </c>
      <c r="K69">
        <f>MES_EOD!AE69+MES_EOD!AF69</f>
        <v>5.77</v>
      </c>
      <c r="L69">
        <f>NDMC_EOD!AE69+NDMC_EOD!AF69</f>
        <v>28.61</v>
      </c>
      <c r="M69">
        <f>TPDDL_EOD!AE69+TPDDL_EOD!AF69</f>
        <v>18.37</v>
      </c>
      <c r="N69">
        <f t="shared" si="6"/>
        <v>95.01</v>
      </c>
      <c r="O69" s="112">
        <f t="shared" si="7"/>
        <v>-1.0000000000005116E-2</v>
      </c>
      <c r="P69">
        <v>26.947163456478265</v>
      </c>
      <c r="Q69">
        <v>15.308388590674666</v>
      </c>
      <c r="R69">
        <v>5.7693926955057355</v>
      </c>
      <c r="S69">
        <v>28.606988738027574</v>
      </c>
      <c r="T69">
        <v>18.368066519313757</v>
      </c>
      <c r="U69" s="114">
        <f t="shared" si="8"/>
        <v>95</v>
      </c>
      <c r="V69" s="112">
        <f t="shared" si="9"/>
        <v>0</v>
      </c>
    </row>
    <row r="70" spans="1:22">
      <c r="A70" t="s">
        <v>112</v>
      </c>
      <c r="B70">
        <f>PPCL!B70</f>
        <v>160</v>
      </c>
      <c r="C70">
        <f>PPCL!C70</f>
        <v>95</v>
      </c>
      <c r="D70">
        <f>PPCL!M70</f>
        <v>0</v>
      </c>
      <c r="E70">
        <f>PPCL!N70</f>
        <v>95</v>
      </c>
      <c r="F70">
        <f t="shared" si="10"/>
        <v>255</v>
      </c>
      <c r="G70">
        <f t="shared" si="11"/>
        <v>95</v>
      </c>
      <c r="H70" s="112"/>
      <c r="I70">
        <f>BRPL_EOD!AE70+BRPL_EOD!AF70</f>
        <v>26.95</v>
      </c>
      <c r="J70">
        <f>BYPL_EOD!AE70+BYPL_EOD!AF70</f>
        <v>15.31</v>
      </c>
      <c r="K70">
        <f>MES_EOD!AE70+MES_EOD!AF70</f>
        <v>5.77</v>
      </c>
      <c r="L70">
        <f>NDMC_EOD!AE70+NDMC_EOD!AF70</f>
        <v>28.61</v>
      </c>
      <c r="M70">
        <f>TPDDL_EOD!AE70+TPDDL_EOD!AF70</f>
        <v>18.37</v>
      </c>
      <c r="N70">
        <f t="shared" si="6"/>
        <v>95.01</v>
      </c>
      <c r="O70" s="112">
        <f t="shared" si="7"/>
        <v>-1.0000000000005116E-2</v>
      </c>
      <c r="P70">
        <v>26.947163456478265</v>
      </c>
      <c r="Q70">
        <v>15.308388590674666</v>
      </c>
      <c r="R70">
        <v>5.7693926955057355</v>
      </c>
      <c r="S70">
        <v>28.606988738027574</v>
      </c>
      <c r="T70">
        <v>18.368066519313757</v>
      </c>
      <c r="U70" s="114">
        <f t="shared" si="8"/>
        <v>95</v>
      </c>
      <c r="V70" s="112">
        <f t="shared" si="9"/>
        <v>0</v>
      </c>
    </row>
    <row r="71" spans="1:22">
      <c r="A71" t="s">
        <v>113</v>
      </c>
      <c r="B71">
        <f>PPCL!B71</f>
        <v>160</v>
      </c>
      <c r="C71">
        <f>PPCL!C71</f>
        <v>95</v>
      </c>
      <c r="D71">
        <f>PPCL!M71</f>
        <v>0</v>
      </c>
      <c r="E71">
        <f>PPCL!N71</f>
        <v>95</v>
      </c>
      <c r="F71">
        <f t="shared" si="10"/>
        <v>255</v>
      </c>
      <c r="G71">
        <f t="shared" si="11"/>
        <v>95</v>
      </c>
      <c r="H71" s="112"/>
      <c r="I71">
        <f>BRPL_EOD!AE71+BRPL_EOD!AF71</f>
        <v>26.95</v>
      </c>
      <c r="J71">
        <f>BYPL_EOD!AE71+BYPL_EOD!AF71</f>
        <v>15.31</v>
      </c>
      <c r="K71">
        <f>MES_EOD!AE71+MES_EOD!AF71</f>
        <v>5.77</v>
      </c>
      <c r="L71">
        <f>NDMC_EOD!AE71+NDMC_EOD!AF71</f>
        <v>28.61</v>
      </c>
      <c r="M71">
        <f>TPDDL_EOD!AE71+TPDDL_EOD!AF71</f>
        <v>18.37</v>
      </c>
      <c r="N71">
        <f t="shared" si="6"/>
        <v>95.01</v>
      </c>
      <c r="O71" s="112">
        <f t="shared" si="7"/>
        <v>-1.0000000000005116E-2</v>
      </c>
      <c r="P71">
        <v>26.947163456478265</v>
      </c>
      <c r="Q71">
        <v>15.308388590674666</v>
      </c>
      <c r="R71">
        <v>5.7693926955057355</v>
      </c>
      <c r="S71">
        <v>28.606988738027574</v>
      </c>
      <c r="T71">
        <v>18.368066519313757</v>
      </c>
      <c r="U71" s="114">
        <f t="shared" si="8"/>
        <v>95</v>
      </c>
      <c r="V71" s="112">
        <f t="shared" si="9"/>
        <v>0</v>
      </c>
    </row>
    <row r="72" spans="1:22">
      <c r="A72" t="s">
        <v>114</v>
      </c>
      <c r="B72">
        <f>PPCL!B72</f>
        <v>160</v>
      </c>
      <c r="C72">
        <f>PPCL!C72</f>
        <v>95</v>
      </c>
      <c r="D72">
        <f>PPCL!M72</f>
        <v>0</v>
      </c>
      <c r="E72">
        <f>PPCL!N72</f>
        <v>95</v>
      </c>
      <c r="F72">
        <f t="shared" si="10"/>
        <v>255</v>
      </c>
      <c r="G72">
        <f t="shared" si="11"/>
        <v>95</v>
      </c>
      <c r="H72" s="112"/>
      <c r="I72">
        <f>BRPL_EOD!AE72+BRPL_EOD!AF72</f>
        <v>26.95</v>
      </c>
      <c r="J72">
        <f>BYPL_EOD!AE72+BYPL_EOD!AF72</f>
        <v>15.31</v>
      </c>
      <c r="K72">
        <f>MES_EOD!AE72+MES_EOD!AF72</f>
        <v>5.77</v>
      </c>
      <c r="L72">
        <f>NDMC_EOD!AE72+NDMC_EOD!AF72</f>
        <v>28.61</v>
      </c>
      <c r="M72">
        <f>TPDDL_EOD!AE72+TPDDL_EOD!AF72</f>
        <v>18.37</v>
      </c>
      <c r="N72">
        <f t="shared" si="6"/>
        <v>95.01</v>
      </c>
      <c r="O72" s="112">
        <f t="shared" si="7"/>
        <v>-1.0000000000005116E-2</v>
      </c>
      <c r="P72">
        <v>26.947163456478265</v>
      </c>
      <c r="Q72">
        <v>15.308388590674666</v>
      </c>
      <c r="R72">
        <v>5.7693926955057355</v>
      </c>
      <c r="S72">
        <v>28.606988738027574</v>
      </c>
      <c r="T72">
        <v>18.368066519313757</v>
      </c>
      <c r="U72" s="114">
        <f t="shared" si="8"/>
        <v>95</v>
      </c>
      <c r="V72" s="112">
        <f t="shared" si="9"/>
        <v>0</v>
      </c>
    </row>
    <row r="73" spans="1:22">
      <c r="A73" t="s">
        <v>115</v>
      </c>
      <c r="B73">
        <f>PPCL!B73</f>
        <v>160</v>
      </c>
      <c r="C73">
        <f>PPCL!C73</f>
        <v>95</v>
      </c>
      <c r="D73">
        <f>PPCL!M73</f>
        <v>0</v>
      </c>
      <c r="E73">
        <f>PPCL!N73</f>
        <v>95</v>
      </c>
      <c r="F73">
        <f t="shared" si="10"/>
        <v>255</v>
      </c>
      <c r="G73">
        <f t="shared" si="11"/>
        <v>95</v>
      </c>
      <c r="H73" s="112"/>
      <c r="I73">
        <f>BRPL_EOD!AE73+BRPL_EOD!AF73</f>
        <v>26.95</v>
      </c>
      <c r="J73">
        <f>BYPL_EOD!AE73+BYPL_EOD!AF73</f>
        <v>15.31</v>
      </c>
      <c r="K73">
        <f>MES_EOD!AE73+MES_EOD!AF73</f>
        <v>5.77</v>
      </c>
      <c r="L73">
        <f>NDMC_EOD!AE73+NDMC_EOD!AF73</f>
        <v>28.61</v>
      </c>
      <c r="M73">
        <f>TPDDL_EOD!AE73+TPDDL_EOD!AF73</f>
        <v>18.37</v>
      </c>
      <c r="N73">
        <f t="shared" si="6"/>
        <v>95.01</v>
      </c>
      <c r="O73" s="112">
        <f t="shared" si="7"/>
        <v>-1.0000000000005116E-2</v>
      </c>
      <c r="P73">
        <v>26.947163456478265</v>
      </c>
      <c r="Q73">
        <v>15.308388590674666</v>
      </c>
      <c r="R73">
        <v>5.7693926955057355</v>
      </c>
      <c r="S73">
        <v>28.606988738027574</v>
      </c>
      <c r="T73">
        <v>18.368066519313757</v>
      </c>
      <c r="U73" s="114">
        <f t="shared" si="8"/>
        <v>95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156</v>
      </c>
      <c r="E74">
        <f>PPCL!N74</f>
        <v>0</v>
      </c>
      <c r="F74">
        <f t="shared" si="10"/>
        <v>270</v>
      </c>
      <c r="G74">
        <f t="shared" si="11"/>
        <v>156</v>
      </c>
      <c r="H74" s="112"/>
      <c r="I74">
        <f>BRPL_EOD!AE74+BRPL_EOD!AF74</f>
        <v>44.25</v>
      </c>
      <c r="J74">
        <f>BYPL_EOD!AE74+BYPL_EOD!AF74</f>
        <v>25.14</v>
      </c>
      <c r="K74">
        <f>MES_EOD!AE74+MES_EOD!AF74</f>
        <v>9.48</v>
      </c>
      <c r="L74">
        <f>NDMC_EOD!AE74+NDMC_EOD!AF74</f>
        <v>46.97</v>
      </c>
      <c r="M74">
        <f>TPDDL_EOD!AE74+TPDDL_EOD!AF74</f>
        <v>30.16</v>
      </c>
      <c r="N74">
        <f t="shared" si="6"/>
        <v>156</v>
      </c>
      <c r="O74" s="112">
        <f t="shared" si="7"/>
        <v>0</v>
      </c>
      <c r="P74">
        <v>44.25</v>
      </c>
      <c r="Q74">
        <v>25.14</v>
      </c>
      <c r="R74">
        <v>9.48</v>
      </c>
      <c r="S74">
        <v>46.97</v>
      </c>
      <c r="T74">
        <v>30.16</v>
      </c>
      <c r="U74" s="114">
        <f t="shared" si="8"/>
        <v>156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156</v>
      </c>
      <c r="E75">
        <f>PPCL!N75</f>
        <v>0</v>
      </c>
      <c r="F75">
        <f t="shared" si="10"/>
        <v>270</v>
      </c>
      <c r="G75">
        <f t="shared" si="11"/>
        <v>156</v>
      </c>
      <c r="H75" s="112"/>
      <c r="I75">
        <f>BRPL_EOD!AE75+BRPL_EOD!AF75</f>
        <v>44.25</v>
      </c>
      <c r="J75">
        <f>BYPL_EOD!AE75+BYPL_EOD!AF75</f>
        <v>25.14</v>
      </c>
      <c r="K75">
        <f>MES_EOD!AE75+MES_EOD!AF75</f>
        <v>9.48</v>
      </c>
      <c r="L75">
        <f>NDMC_EOD!AE75+NDMC_EOD!AF75</f>
        <v>46.97</v>
      </c>
      <c r="M75">
        <f>TPDDL_EOD!AE75+TPDDL_EOD!AF75</f>
        <v>30.16</v>
      </c>
      <c r="N75">
        <f t="shared" si="6"/>
        <v>156</v>
      </c>
      <c r="O75" s="112">
        <f t="shared" si="7"/>
        <v>0</v>
      </c>
      <c r="P75">
        <v>44.25</v>
      </c>
      <c r="Q75">
        <v>25.14</v>
      </c>
      <c r="R75">
        <v>9.48</v>
      </c>
      <c r="S75">
        <v>46.97</v>
      </c>
      <c r="T75">
        <v>30.16</v>
      </c>
      <c r="U75" s="114">
        <f t="shared" si="8"/>
        <v>156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156</v>
      </c>
      <c r="E76">
        <f>PPCL!N76</f>
        <v>0</v>
      </c>
      <c r="F76">
        <f t="shared" si="10"/>
        <v>270</v>
      </c>
      <c r="G76">
        <f t="shared" si="11"/>
        <v>156</v>
      </c>
      <c r="H76" s="112"/>
      <c r="I76">
        <f>BRPL_EOD!AE76+BRPL_EOD!AF76</f>
        <v>44.25</v>
      </c>
      <c r="J76">
        <f>BYPL_EOD!AE76+BYPL_EOD!AF76</f>
        <v>25.14</v>
      </c>
      <c r="K76">
        <f>MES_EOD!AE76+MES_EOD!AF76</f>
        <v>9.48</v>
      </c>
      <c r="L76">
        <f>NDMC_EOD!AE76+NDMC_EOD!AF76</f>
        <v>46.97</v>
      </c>
      <c r="M76">
        <f>TPDDL_EOD!AE76+TPDDL_EOD!AF76</f>
        <v>30.16</v>
      </c>
      <c r="N76">
        <f t="shared" si="6"/>
        <v>156</v>
      </c>
      <c r="O76" s="112">
        <f t="shared" si="7"/>
        <v>0</v>
      </c>
      <c r="P76">
        <v>44.25</v>
      </c>
      <c r="Q76">
        <v>25.14</v>
      </c>
      <c r="R76">
        <v>9.48</v>
      </c>
      <c r="S76">
        <v>46.97</v>
      </c>
      <c r="T76">
        <v>30.16</v>
      </c>
      <c r="U76" s="114">
        <f t="shared" si="8"/>
        <v>156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156</v>
      </c>
      <c r="E77">
        <f>PPCL!N77</f>
        <v>0</v>
      </c>
      <c r="F77">
        <f t="shared" si="10"/>
        <v>270</v>
      </c>
      <c r="G77">
        <f t="shared" si="11"/>
        <v>156</v>
      </c>
      <c r="H77" s="112"/>
      <c r="I77">
        <f>BRPL_EOD!AE77+BRPL_EOD!AF77</f>
        <v>44.25</v>
      </c>
      <c r="J77">
        <f>BYPL_EOD!AE77+BYPL_EOD!AF77</f>
        <v>25.14</v>
      </c>
      <c r="K77">
        <f>MES_EOD!AE77+MES_EOD!AF77</f>
        <v>9.48</v>
      </c>
      <c r="L77">
        <f>NDMC_EOD!AE77+NDMC_EOD!AF77</f>
        <v>46.97</v>
      </c>
      <c r="M77">
        <f>TPDDL_EOD!AE77+TPDDL_EOD!AF77</f>
        <v>30.16</v>
      </c>
      <c r="N77">
        <f t="shared" si="6"/>
        <v>156</v>
      </c>
      <c r="O77" s="112">
        <f t="shared" si="7"/>
        <v>0</v>
      </c>
      <c r="P77">
        <v>44.25</v>
      </c>
      <c r="Q77">
        <v>25.14</v>
      </c>
      <c r="R77">
        <v>9.48</v>
      </c>
      <c r="S77">
        <v>46.97</v>
      </c>
      <c r="T77">
        <v>30.16</v>
      </c>
      <c r="U77" s="114">
        <f t="shared" si="8"/>
        <v>156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156</v>
      </c>
      <c r="E78">
        <f>PPCL!N78</f>
        <v>0</v>
      </c>
      <c r="F78">
        <f t="shared" si="10"/>
        <v>270</v>
      </c>
      <c r="G78">
        <f t="shared" si="11"/>
        <v>156</v>
      </c>
      <c r="H78" s="112"/>
      <c r="I78">
        <f>BRPL_EOD!AE78+BRPL_EOD!AF78</f>
        <v>44.25</v>
      </c>
      <c r="J78">
        <f>BYPL_EOD!AE78+BYPL_EOD!AF78</f>
        <v>25.14</v>
      </c>
      <c r="K78">
        <f>MES_EOD!AE78+MES_EOD!AF78</f>
        <v>9.48</v>
      </c>
      <c r="L78">
        <f>NDMC_EOD!AE78+NDMC_EOD!AF78</f>
        <v>46.97</v>
      </c>
      <c r="M78">
        <f>TPDDL_EOD!AE78+TPDDL_EOD!AF78</f>
        <v>30.16</v>
      </c>
      <c r="N78">
        <f t="shared" si="6"/>
        <v>156</v>
      </c>
      <c r="O78" s="112">
        <f t="shared" si="7"/>
        <v>0</v>
      </c>
      <c r="P78">
        <v>44.25</v>
      </c>
      <c r="Q78">
        <v>25.14</v>
      </c>
      <c r="R78">
        <v>9.48</v>
      </c>
      <c r="S78">
        <v>46.97</v>
      </c>
      <c r="T78">
        <v>30.16</v>
      </c>
      <c r="U78" s="114">
        <f t="shared" si="8"/>
        <v>156</v>
      </c>
      <c r="V78" s="112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200</v>
      </c>
      <c r="D79">
        <f>PPCL!M79</f>
        <v>0</v>
      </c>
      <c r="E79">
        <f>PPCL!N79</f>
        <v>98</v>
      </c>
      <c r="F79">
        <f t="shared" si="10"/>
        <v>200</v>
      </c>
      <c r="G79">
        <f t="shared" si="11"/>
        <v>98</v>
      </c>
      <c r="H79" s="112"/>
      <c r="I79">
        <f>BRPL_EOD!AE79+BRPL_EOD!AF79</f>
        <v>27.8</v>
      </c>
      <c r="J79">
        <f>BYPL_EOD!AE79+BYPL_EOD!AF79</f>
        <v>15.79</v>
      </c>
      <c r="K79">
        <f>MES_EOD!AE79+MES_EOD!AF79</f>
        <v>5.95</v>
      </c>
      <c r="L79">
        <f>NDMC_EOD!AE79+NDMC_EOD!AF79</f>
        <v>29.51</v>
      </c>
      <c r="M79">
        <f>TPDDL_EOD!AE79+TPDDL_EOD!AF79</f>
        <v>18.95</v>
      </c>
      <c r="N79">
        <f t="shared" si="6"/>
        <v>98.000000000000014</v>
      </c>
      <c r="O79" s="112">
        <f t="shared" si="7"/>
        <v>0</v>
      </c>
      <c r="P79">
        <v>27.799999999999997</v>
      </c>
      <c r="Q79">
        <v>15.789999999999997</v>
      </c>
      <c r="R79">
        <v>5.9499999999999993</v>
      </c>
      <c r="S79">
        <v>29.509999999999998</v>
      </c>
      <c r="T79">
        <v>18.949999999999996</v>
      </c>
      <c r="U79" s="114">
        <f t="shared" si="8"/>
        <v>97.999999999999972</v>
      </c>
      <c r="V79" s="112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200</v>
      </c>
      <c r="D80">
        <f>PPCL!M80</f>
        <v>0</v>
      </c>
      <c r="E80">
        <f>PPCL!N80</f>
        <v>98</v>
      </c>
      <c r="F80">
        <f t="shared" si="10"/>
        <v>200</v>
      </c>
      <c r="G80">
        <f t="shared" si="11"/>
        <v>98</v>
      </c>
      <c r="H80" s="112"/>
      <c r="I80">
        <f>BRPL_EOD!AE80+BRPL_EOD!AF80</f>
        <v>27.8</v>
      </c>
      <c r="J80">
        <f>BYPL_EOD!AE80+BYPL_EOD!AF80</f>
        <v>15.79</v>
      </c>
      <c r="K80">
        <f>MES_EOD!AE80+MES_EOD!AF80</f>
        <v>5.95</v>
      </c>
      <c r="L80">
        <f>NDMC_EOD!AE80+NDMC_EOD!AF80</f>
        <v>29.51</v>
      </c>
      <c r="M80">
        <f>TPDDL_EOD!AE80+TPDDL_EOD!AF80</f>
        <v>18.95</v>
      </c>
      <c r="N80">
        <f t="shared" si="6"/>
        <v>98.000000000000014</v>
      </c>
      <c r="O80" s="112">
        <f t="shared" si="7"/>
        <v>0</v>
      </c>
      <c r="P80">
        <v>27.799999999999997</v>
      </c>
      <c r="Q80">
        <v>15.789999999999997</v>
      </c>
      <c r="R80">
        <v>5.9499999999999993</v>
      </c>
      <c r="S80">
        <v>29.509999999999998</v>
      </c>
      <c r="T80">
        <v>18.949999999999996</v>
      </c>
      <c r="U80" s="114">
        <f t="shared" si="8"/>
        <v>97.999999999999972</v>
      </c>
      <c r="V80" s="112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200</v>
      </c>
      <c r="D81">
        <f>PPCL!M81</f>
        <v>0</v>
      </c>
      <c r="E81">
        <f>PPCL!N81</f>
        <v>98</v>
      </c>
      <c r="F81">
        <f t="shared" si="10"/>
        <v>200</v>
      </c>
      <c r="G81">
        <f t="shared" si="11"/>
        <v>98</v>
      </c>
      <c r="H81" s="112"/>
      <c r="I81">
        <f>BRPL_EOD!AE81+BRPL_EOD!AF81</f>
        <v>27.8</v>
      </c>
      <c r="J81">
        <f>BYPL_EOD!AE81+BYPL_EOD!AF81</f>
        <v>15.79</v>
      </c>
      <c r="K81">
        <f>MES_EOD!AE81+MES_EOD!AF81</f>
        <v>5.95</v>
      </c>
      <c r="L81">
        <f>NDMC_EOD!AE81+NDMC_EOD!AF81</f>
        <v>29.51</v>
      </c>
      <c r="M81">
        <f>TPDDL_EOD!AE81+TPDDL_EOD!AF81</f>
        <v>18.95</v>
      </c>
      <c r="N81">
        <f t="shared" si="6"/>
        <v>98.000000000000014</v>
      </c>
      <c r="O81" s="112">
        <f t="shared" si="7"/>
        <v>0</v>
      </c>
      <c r="P81">
        <v>27.799999999999997</v>
      </c>
      <c r="Q81">
        <v>15.789999999999997</v>
      </c>
      <c r="R81">
        <v>5.9499999999999993</v>
      </c>
      <c r="S81">
        <v>29.509999999999998</v>
      </c>
      <c r="T81">
        <v>18.949999999999996</v>
      </c>
      <c r="U81" s="114">
        <f t="shared" si="8"/>
        <v>97.999999999999972</v>
      </c>
      <c r="V81" s="112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200</v>
      </c>
      <c r="D82">
        <f>PPCL!M82</f>
        <v>0</v>
      </c>
      <c r="E82">
        <f>PPCL!N82</f>
        <v>98</v>
      </c>
      <c r="F82">
        <f t="shared" si="10"/>
        <v>200</v>
      </c>
      <c r="G82">
        <f t="shared" si="11"/>
        <v>98</v>
      </c>
      <c r="H82" s="112"/>
      <c r="I82">
        <f>BRPL_EOD!AE82+BRPL_EOD!AF82</f>
        <v>27.8</v>
      </c>
      <c r="J82">
        <f>BYPL_EOD!AE82+BYPL_EOD!AF82</f>
        <v>15.79</v>
      </c>
      <c r="K82">
        <f>MES_EOD!AE82+MES_EOD!AF82</f>
        <v>5.95</v>
      </c>
      <c r="L82">
        <f>NDMC_EOD!AE82+NDMC_EOD!AF82</f>
        <v>29.51</v>
      </c>
      <c r="M82">
        <f>TPDDL_EOD!AE82+TPDDL_EOD!AF82</f>
        <v>18.95</v>
      </c>
      <c r="N82">
        <f t="shared" si="6"/>
        <v>98.000000000000014</v>
      </c>
      <c r="O82" s="112">
        <f t="shared" si="7"/>
        <v>0</v>
      </c>
      <c r="P82">
        <v>27.799999999999997</v>
      </c>
      <c r="Q82">
        <v>15.789999999999997</v>
      </c>
      <c r="R82">
        <v>5.9499999999999993</v>
      </c>
      <c r="S82">
        <v>29.509999999999998</v>
      </c>
      <c r="T82">
        <v>18.949999999999996</v>
      </c>
      <c r="U82" s="114">
        <f t="shared" si="8"/>
        <v>97.999999999999972</v>
      </c>
      <c r="V82" s="112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200</v>
      </c>
      <c r="D83">
        <f>PPCL!M83</f>
        <v>0</v>
      </c>
      <c r="E83">
        <f>PPCL!N83</f>
        <v>98</v>
      </c>
      <c r="F83">
        <f t="shared" si="10"/>
        <v>200</v>
      </c>
      <c r="G83">
        <f t="shared" si="11"/>
        <v>98</v>
      </c>
      <c r="H83" s="112"/>
      <c r="I83">
        <f>BRPL_EOD!AE83+BRPL_EOD!AF83</f>
        <v>27.8</v>
      </c>
      <c r="J83">
        <f>BYPL_EOD!AE83+BYPL_EOD!AF83</f>
        <v>15.79</v>
      </c>
      <c r="K83">
        <f>MES_EOD!AE83+MES_EOD!AF83</f>
        <v>5.95</v>
      </c>
      <c r="L83">
        <f>NDMC_EOD!AE83+NDMC_EOD!AF83</f>
        <v>29.51</v>
      </c>
      <c r="M83">
        <f>TPDDL_EOD!AE83+TPDDL_EOD!AF83</f>
        <v>18.95</v>
      </c>
      <c r="N83">
        <f t="shared" si="6"/>
        <v>98.000000000000014</v>
      </c>
      <c r="O83" s="112">
        <f t="shared" si="7"/>
        <v>0</v>
      </c>
      <c r="P83">
        <v>27.799999999999997</v>
      </c>
      <c r="Q83">
        <v>15.789999999999997</v>
      </c>
      <c r="R83">
        <v>5.9499999999999993</v>
      </c>
      <c r="S83">
        <v>29.509999999999998</v>
      </c>
      <c r="T83">
        <v>18.949999999999996</v>
      </c>
      <c r="U83" s="114">
        <f t="shared" si="8"/>
        <v>97.999999999999972</v>
      </c>
      <c r="V83" s="112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200</v>
      </c>
      <c r="D84">
        <f>PPCL!M84</f>
        <v>0</v>
      </c>
      <c r="E84">
        <f>PPCL!N84</f>
        <v>98</v>
      </c>
      <c r="F84">
        <f t="shared" si="10"/>
        <v>200</v>
      </c>
      <c r="G84">
        <f t="shared" si="11"/>
        <v>98</v>
      </c>
      <c r="H84" s="112"/>
      <c r="I84">
        <f>BRPL_EOD!AE84+BRPL_EOD!AF84</f>
        <v>27.8</v>
      </c>
      <c r="J84">
        <f>BYPL_EOD!AE84+BYPL_EOD!AF84</f>
        <v>15.79</v>
      </c>
      <c r="K84">
        <f>MES_EOD!AE84+MES_EOD!AF84</f>
        <v>5.95</v>
      </c>
      <c r="L84">
        <f>NDMC_EOD!AE84+NDMC_EOD!AF84</f>
        <v>29.51</v>
      </c>
      <c r="M84">
        <f>TPDDL_EOD!AE84+TPDDL_EOD!AF84</f>
        <v>18.95</v>
      </c>
      <c r="N84">
        <f t="shared" si="6"/>
        <v>98.000000000000014</v>
      </c>
      <c r="O84" s="112">
        <f t="shared" si="7"/>
        <v>0</v>
      </c>
      <c r="P84">
        <v>27.799999999999997</v>
      </c>
      <c r="Q84">
        <v>15.789999999999997</v>
      </c>
      <c r="R84">
        <v>5.9499999999999993</v>
      </c>
      <c r="S84">
        <v>29.509999999999998</v>
      </c>
      <c r="T84">
        <v>18.949999999999996</v>
      </c>
      <c r="U84" s="114">
        <f t="shared" si="8"/>
        <v>97.999999999999972</v>
      </c>
      <c r="V84" s="112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200</v>
      </c>
      <c r="D85">
        <f>PPCL!M85</f>
        <v>0</v>
      </c>
      <c r="E85">
        <f>PPCL!N85</f>
        <v>98</v>
      </c>
      <c r="F85">
        <f t="shared" si="10"/>
        <v>200</v>
      </c>
      <c r="G85">
        <f t="shared" si="11"/>
        <v>98</v>
      </c>
      <c r="H85" s="112"/>
      <c r="I85">
        <f>BRPL_EOD!AE85+BRPL_EOD!AF85</f>
        <v>27.8</v>
      </c>
      <c r="J85">
        <f>BYPL_EOD!AE85+BYPL_EOD!AF85</f>
        <v>15.79</v>
      </c>
      <c r="K85">
        <f>MES_EOD!AE85+MES_EOD!AF85</f>
        <v>5.95</v>
      </c>
      <c r="L85">
        <f>NDMC_EOD!AE85+NDMC_EOD!AF85</f>
        <v>29.51</v>
      </c>
      <c r="M85">
        <f>TPDDL_EOD!AE85+TPDDL_EOD!AF85</f>
        <v>18.95</v>
      </c>
      <c r="N85">
        <f t="shared" si="6"/>
        <v>98.000000000000014</v>
      </c>
      <c r="O85" s="112">
        <f t="shared" si="7"/>
        <v>0</v>
      </c>
      <c r="P85">
        <v>27.799999999999997</v>
      </c>
      <c r="Q85">
        <v>15.789999999999997</v>
      </c>
      <c r="R85">
        <v>5.9499999999999993</v>
      </c>
      <c r="S85">
        <v>29.509999999999998</v>
      </c>
      <c r="T85">
        <v>18.949999999999996</v>
      </c>
      <c r="U85" s="114">
        <f t="shared" si="8"/>
        <v>97.999999999999972</v>
      </c>
      <c r="V85" s="112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200</v>
      </c>
      <c r="D86">
        <f>PPCL!M86</f>
        <v>0</v>
      </c>
      <c r="E86">
        <f>PPCL!N86</f>
        <v>98</v>
      </c>
      <c r="F86">
        <f t="shared" si="10"/>
        <v>200</v>
      </c>
      <c r="G86">
        <f t="shared" si="11"/>
        <v>98</v>
      </c>
      <c r="H86" s="112"/>
      <c r="I86">
        <f>BRPL_EOD!AE86+BRPL_EOD!AF86</f>
        <v>27.8</v>
      </c>
      <c r="J86">
        <f>BYPL_EOD!AE86+BYPL_EOD!AF86</f>
        <v>15.79</v>
      </c>
      <c r="K86">
        <f>MES_EOD!AE86+MES_EOD!AF86</f>
        <v>5.95</v>
      </c>
      <c r="L86">
        <f>NDMC_EOD!AE86+NDMC_EOD!AF86</f>
        <v>29.51</v>
      </c>
      <c r="M86">
        <f>TPDDL_EOD!AE86+TPDDL_EOD!AF86</f>
        <v>18.95</v>
      </c>
      <c r="N86">
        <f t="shared" si="6"/>
        <v>98.000000000000014</v>
      </c>
      <c r="O86" s="112">
        <f t="shared" si="7"/>
        <v>0</v>
      </c>
      <c r="P86">
        <v>27.799999999999997</v>
      </c>
      <c r="Q86">
        <v>15.789999999999997</v>
      </c>
      <c r="R86">
        <v>5.9499999999999993</v>
      </c>
      <c r="S86">
        <v>29.509999999999998</v>
      </c>
      <c r="T86">
        <v>18.949999999999996</v>
      </c>
      <c r="U86" s="114">
        <f t="shared" si="8"/>
        <v>97.999999999999972</v>
      </c>
      <c r="V86" s="112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200</v>
      </c>
      <c r="D87">
        <f>PPCL!M87</f>
        <v>0</v>
      </c>
      <c r="E87">
        <f>PPCL!N87</f>
        <v>98</v>
      </c>
      <c r="F87">
        <f t="shared" si="10"/>
        <v>200</v>
      </c>
      <c r="G87">
        <f t="shared" si="11"/>
        <v>98</v>
      </c>
      <c r="H87" s="112"/>
      <c r="I87">
        <f>BRPL_EOD!AE87+BRPL_EOD!AF87</f>
        <v>27.8</v>
      </c>
      <c r="J87">
        <f>BYPL_EOD!AE87+BYPL_EOD!AF87</f>
        <v>15.79</v>
      </c>
      <c r="K87">
        <f>MES_EOD!AE87+MES_EOD!AF87</f>
        <v>5.95</v>
      </c>
      <c r="L87">
        <f>NDMC_EOD!AE87+NDMC_EOD!AF87</f>
        <v>29.51</v>
      </c>
      <c r="M87">
        <f>TPDDL_EOD!AE87+TPDDL_EOD!AF87</f>
        <v>18.95</v>
      </c>
      <c r="N87">
        <f t="shared" si="6"/>
        <v>98.000000000000014</v>
      </c>
      <c r="O87" s="112">
        <f t="shared" si="7"/>
        <v>0</v>
      </c>
      <c r="P87">
        <v>27.799999999999997</v>
      </c>
      <c r="Q87">
        <v>15.789999999999997</v>
      </c>
      <c r="R87">
        <v>5.9499999999999993</v>
      </c>
      <c r="S87">
        <v>29.509999999999998</v>
      </c>
      <c r="T87">
        <v>18.949999999999996</v>
      </c>
      <c r="U87" s="114">
        <f t="shared" si="8"/>
        <v>97.999999999999972</v>
      </c>
      <c r="V87" s="112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200</v>
      </c>
      <c r="D88">
        <f>PPCL!M88</f>
        <v>0</v>
      </c>
      <c r="E88">
        <f>PPCL!N88</f>
        <v>98</v>
      </c>
      <c r="F88">
        <f t="shared" si="10"/>
        <v>200</v>
      </c>
      <c r="G88">
        <f t="shared" si="11"/>
        <v>98</v>
      </c>
      <c r="H88" s="112"/>
      <c r="I88">
        <f>BRPL_EOD!AE88+BRPL_EOD!AF88</f>
        <v>27.8</v>
      </c>
      <c r="J88">
        <f>BYPL_EOD!AE88+BYPL_EOD!AF88</f>
        <v>15.79</v>
      </c>
      <c r="K88">
        <f>MES_EOD!AE88+MES_EOD!AF88</f>
        <v>5.95</v>
      </c>
      <c r="L88">
        <f>NDMC_EOD!AE88+NDMC_EOD!AF88</f>
        <v>29.51</v>
      </c>
      <c r="M88">
        <f>TPDDL_EOD!AE88+TPDDL_EOD!AF88</f>
        <v>18.95</v>
      </c>
      <c r="N88">
        <f t="shared" si="6"/>
        <v>98.000000000000014</v>
      </c>
      <c r="O88" s="112">
        <f t="shared" si="7"/>
        <v>0</v>
      </c>
      <c r="P88">
        <v>27.799999999999997</v>
      </c>
      <c r="Q88">
        <v>15.789999999999997</v>
      </c>
      <c r="R88">
        <v>5.9499999999999993</v>
      </c>
      <c r="S88">
        <v>29.509999999999998</v>
      </c>
      <c r="T88">
        <v>18.949999999999996</v>
      </c>
      <c r="U88" s="114">
        <f t="shared" si="8"/>
        <v>97.999999999999972</v>
      </c>
      <c r="V88" s="112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200</v>
      </c>
      <c r="D89">
        <f>PPCL!M89</f>
        <v>0</v>
      </c>
      <c r="E89">
        <f>PPCL!N89</f>
        <v>98</v>
      </c>
      <c r="F89">
        <f t="shared" si="10"/>
        <v>200</v>
      </c>
      <c r="G89">
        <f t="shared" si="11"/>
        <v>98</v>
      </c>
      <c r="H89" s="112"/>
      <c r="I89">
        <f>BRPL_EOD!AE89+BRPL_EOD!AF89</f>
        <v>27.8</v>
      </c>
      <c r="J89">
        <f>BYPL_EOD!AE89+BYPL_EOD!AF89</f>
        <v>15.79</v>
      </c>
      <c r="K89">
        <f>MES_EOD!AE89+MES_EOD!AF89</f>
        <v>5.95</v>
      </c>
      <c r="L89">
        <f>NDMC_EOD!AE89+NDMC_EOD!AF89</f>
        <v>29.51</v>
      </c>
      <c r="M89">
        <f>TPDDL_EOD!AE89+TPDDL_EOD!AF89</f>
        <v>18.95</v>
      </c>
      <c r="N89">
        <f t="shared" si="6"/>
        <v>98.000000000000014</v>
      </c>
      <c r="O89" s="112">
        <f t="shared" si="7"/>
        <v>0</v>
      </c>
      <c r="P89">
        <v>27.799999999999997</v>
      </c>
      <c r="Q89">
        <v>15.789999999999997</v>
      </c>
      <c r="R89">
        <v>5.9499999999999993</v>
      </c>
      <c r="S89">
        <v>29.509999999999998</v>
      </c>
      <c r="T89">
        <v>18.949999999999996</v>
      </c>
      <c r="U89" s="114">
        <f t="shared" si="8"/>
        <v>97.999999999999972</v>
      </c>
      <c r="V89" s="112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200</v>
      </c>
      <c r="D90">
        <f>PPCL!M90</f>
        <v>0</v>
      </c>
      <c r="E90">
        <f>PPCL!N90</f>
        <v>98</v>
      </c>
      <c r="F90">
        <f t="shared" si="10"/>
        <v>200</v>
      </c>
      <c r="G90">
        <f t="shared" si="11"/>
        <v>98</v>
      </c>
      <c r="H90" s="112"/>
      <c r="I90">
        <f>BRPL_EOD!AE90+BRPL_EOD!AF90</f>
        <v>27.8</v>
      </c>
      <c r="J90">
        <f>BYPL_EOD!AE90+BYPL_EOD!AF90</f>
        <v>15.79</v>
      </c>
      <c r="K90">
        <f>MES_EOD!AE90+MES_EOD!AF90</f>
        <v>5.95</v>
      </c>
      <c r="L90">
        <f>NDMC_EOD!AE90+NDMC_EOD!AF90</f>
        <v>29.51</v>
      </c>
      <c r="M90">
        <f>TPDDL_EOD!AE90+TPDDL_EOD!AF90</f>
        <v>18.95</v>
      </c>
      <c r="N90">
        <f t="shared" si="6"/>
        <v>98.000000000000014</v>
      </c>
      <c r="O90" s="112">
        <f t="shared" si="7"/>
        <v>0</v>
      </c>
      <c r="P90">
        <v>27.799999999999997</v>
      </c>
      <c r="Q90">
        <v>15.789999999999997</v>
      </c>
      <c r="R90">
        <v>5.9499999999999993</v>
      </c>
      <c r="S90">
        <v>29.509999999999998</v>
      </c>
      <c r="T90">
        <v>18.949999999999996</v>
      </c>
      <c r="U90" s="114">
        <f t="shared" si="8"/>
        <v>97.999999999999972</v>
      </c>
      <c r="V90" s="112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200</v>
      </c>
      <c r="D91">
        <f>PPCL!M91</f>
        <v>0</v>
      </c>
      <c r="E91">
        <f>PPCL!N91</f>
        <v>98</v>
      </c>
      <c r="F91">
        <f t="shared" si="10"/>
        <v>200</v>
      </c>
      <c r="G91">
        <f t="shared" si="11"/>
        <v>98</v>
      </c>
      <c r="H91" s="112"/>
      <c r="I91">
        <f>BRPL_EOD!AE91+BRPL_EOD!AF91</f>
        <v>27.8</v>
      </c>
      <c r="J91">
        <f>BYPL_EOD!AE91+BYPL_EOD!AF91</f>
        <v>15.79</v>
      </c>
      <c r="K91">
        <f>MES_EOD!AE91+MES_EOD!AF91</f>
        <v>5.95</v>
      </c>
      <c r="L91">
        <f>NDMC_EOD!AE91+NDMC_EOD!AF91</f>
        <v>29.51</v>
      </c>
      <c r="M91">
        <f>TPDDL_EOD!AE91+TPDDL_EOD!AF91</f>
        <v>18.95</v>
      </c>
      <c r="N91">
        <f t="shared" si="6"/>
        <v>98.000000000000014</v>
      </c>
      <c r="O91" s="112">
        <f t="shared" si="7"/>
        <v>0</v>
      </c>
      <c r="P91">
        <v>27.799999999999997</v>
      </c>
      <c r="Q91">
        <v>15.789999999999997</v>
      </c>
      <c r="R91">
        <v>5.9499999999999993</v>
      </c>
      <c r="S91">
        <v>29.509999999999998</v>
      </c>
      <c r="T91">
        <v>18.949999999999996</v>
      </c>
      <c r="U91" s="114">
        <f t="shared" si="8"/>
        <v>97.999999999999972</v>
      </c>
      <c r="V91" s="112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200</v>
      </c>
      <c r="D92">
        <f>PPCL!M92</f>
        <v>0</v>
      </c>
      <c r="E92">
        <f>PPCL!N92</f>
        <v>98</v>
      </c>
      <c r="F92">
        <f t="shared" si="10"/>
        <v>200</v>
      </c>
      <c r="G92">
        <f t="shared" si="11"/>
        <v>98</v>
      </c>
      <c r="H92" s="112"/>
      <c r="I92">
        <f>BRPL_EOD!AE92+BRPL_EOD!AF92</f>
        <v>27.8</v>
      </c>
      <c r="J92">
        <f>BYPL_EOD!AE92+BYPL_EOD!AF92</f>
        <v>15.79</v>
      </c>
      <c r="K92">
        <f>MES_EOD!AE92+MES_EOD!AF92</f>
        <v>5.95</v>
      </c>
      <c r="L92">
        <f>NDMC_EOD!AE92+NDMC_EOD!AF92</f>
        <v>29.51</v>
      </c>
      <c r="M92">
        <f>TPDDL_EOD!AE92+TPDDL_EOD!AF92</f>
        <v>18.95</v>
      </c>
      <c r="N92">
        <f t="shared" si="6"/>
        <v>98.000000000000014</v>
      </c>
      <c r="O92" s="112">
        <f t="shared" si="7"/>
        <v>0</v>
      </c>
      <c r="P92">
        <v>27.799999999999997</v>
      </c>
      <c r="Q92">
        <v>15.789999999999997</v>
      </c>
      <c r="R92">
        <v>5.9499999999999993</v>
      </c>
      <c r="S92">
        <v>29.509999999999998</v>
      </c>
      <c r="T92">
        <v>18.949999999999996</v>
      </c>
      <c r="U92" s="114">
        <f t="shared" si="8"/>
        <v>97.999999999999972</v>
      </c>
      <c r="V92" s="112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200</v>
      </c>
      <c r="D93">
        <f>PPCL!M93</f>
        <v>0</v>
      </c>
      <c r="E93">
        <f>PPCL!N93</f>
        <v>98</v>
      </c>
      <c r="F93">
        <f t="shared" si="10"/>
        <v>200</v>
      </c>
      <c r="G93">
        <f t="shared" si="11"/>
        <v>98</v>
      </c>
      <c r="H93" s="112"/>
      <c r="I93">
        <f>BRPL_EOD!AE93+BRPL_EOD!AF93</f>
        <v>27.8</v>
      </c>
      <c r="J93">
        <f>BYPL_EOD!AE93+BYPL_EOD!AF93</f>
        <v>15.79</v>
      </c>
      <c r="K93">
        <f>MES_EOD!AE93+MES_EOD!AF93</f>
        <v>5.95</v>
      </c>
      <c r="L93">
        <f>NDMC_EOD!AE93+NDMC_EOD!AF93</f>
        <v>29.51</v>
      </c>
      <c r="M93">
        <f>TPDDL_EOD!AE93+TPDDL_EOD!AF93</f>
        <v>18.95</v>
      </c>
      <c r="N93">
        <f t="shared" si="6"/>
        <v>98.000000000000014</v>
      </c>
      <c r="O93" s="112">
        <f t="shared" si="7"/>
        <v>0</v>
      </c>
      <c r="P93">
        <v>27.799999999999997</v>
      </c>
      <c r="Q93">
        <v>15.789999999999997</v>
      </c>
      <c r="R93">
        <v>5.9499999999999993</v>
      </c>
      <c r="S93">
        <v>29.509999999999998</v>
      </c>
      <c r="T93">
        <v>18.949999999999996</v>
      </c>
      <c r="U93" s="114">
        <f t="shared" si="8"/>
        <v>97.999999999999972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98</v>
      </c>
      <c r="F94">
        <f t="shared" si="10"/>
        <v>270</v>
      </c>
      <c r="G94">
        <f t="shared" si="11"/>
        <v>98</v>
      </c>
      <c r="H94" s="112"/>
      <c r="I94">
        <f>BRPL_EOD!AE94+BRPL_EOD!AF94</f>
        <v>27.8</v>
      </c>
      <c r="J94">
        <f>BYPL_EOD!AE94+BYPL_EOD!AF94</f>
        <v>15.79</v>
      </c>
      <c r="K94">
        <f>MES_EOD!AE94+MES_EOD!AF94</f>
        <v>5.95</v>
      </c>
      <c r="L94">
        <f>NDMC_EOD!AE94+NDMC_EOD!AF94</f>
        <v>29.51</v>
      </c>
      <c r="M94">
        <f>TPDDL_EOD!AE94+TPDDL_EOD!AF94</f>
        <v>18.95</v>
      </c>
      <c r="N94">
        <f t="shared" si="6"/>
        <v>98.000000000000014</v>
      </c>
      <c r="O94" s="112">
        <f t="shared" si="7"/>
        <v>0</v>
      </c>
      <c r="P94">
        <v>27.799999999999997</v>
      </c>
      <c r="Q94">
        <v>15.789999999999997</v>
      </c>
      <c r="R94">
        <v>5.9499999999999993</v>
      </c>
      <c r="S94">
        <v>29.509999999999998</v>
      </c>
      <c r="T94">
        <v>18.949999999999996</v>
      </c>
      <c r="U94" s="114">
        <f t="shared" si="8"/>
        <v>97.999999999999972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156</v>
      </c>
      <c r="E95">
        <f>PPCL!N95</f>
        <v>0</v>
      </c>
      <c r="F95">
        <f t="shared" si="10"/>
        <v>270</v>
      </c>
      <c r="G95">
        <f t="shared" si="11"/>
        <v>156</v>
      </c>
      <c r="H95" s="112"/>
      <c r="I95">
        <f>BRPL_EOD!AE95+BRPL_EOD!AF95</f>
        <v>44.25</v>
      </c>
      <c r="J95">
        <f>BYPL_EOD!AE95+BYPL_EOD!AF95</f>
        <v>25.14</v>
      </c>
      <c r="K95">
        <f>MES_EOD!AE95+MES_EOD!AF95</f>
        <v>9.48</v>
      </c>
      <c r="L95">
        <f>NDMC_EOD!AE95+NDMC_EOD!AF95</f>
        <v>46.97</v>
      </c>
      <c r="M95">
        <f>TPDDL_EOD!AE95+TPDDL_EOD!AF95</f>
        <v>30.16</v>
      </c>
      <c r="N95">
        <f t="shared" si="6"/>
        <v>156</v>
      </c>
      <c r="O95" s="112">
        <f t="shared" si="7"/>
        <v>0</v>
      </c>
      <c r="P95">
        <v>44.25</v>
      </c>
      <c r="Q95">
        <v>25.14</v>
      </c>
      <c r="R95">
        <v>9.48</v>
      </c>
      <c r="S95">
        <v>46.97</v>
      </c>
      <c r="T95">
        <v>30.16</v>
      </c>
      <c r="U95" s="114">
        <f t="shared" si="8"/>
        <v>156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156</v>
      </c>
      <c r="E96">
        <f>PPCL!N96</f>
        <v>0</v>
      </c>
      <c r="F96">
        <f t="shared" si="10"/>
        <v>270</v>
      </c>
      <c r="G96">
        <f t="shared" si="11"/>
        <v>156</v>
      </c>
      <c r="H96" s="112"/>
      <c r="I96">
        <f>BRPL_EOD!AE96+BRPL_EOD!AF96</f>
        <v>44.25</v>
      </c>
      <c r="J96">
        <f>BYPL_EOD!AE96+BYPL_EOD!AF96</f>
        <v>25.14</v>
      </c>
      <c r="K96">
        <f>MES_EOD!AE96+MES_EOD!AF96</f>
        <v>9.48</v>
      </c>
      <c r="L96">
        <f>NDMC_EOD!AE96+NDMC_EOD!AF96</f>
        <v>46.97</v>
      </c>
      <c r="M96">
        <f>TPDDL_EOD!AE96+TPDDL_EOD!AF96</f>
        <v>30.16</v>
      </c>
      <c r="N96">
        <f t="shared" si="6"/>
        <v>156</v>
      </c>
      <c r="O96" s="112">
        <f t="shared" si="7"/>
        <v>0</v>
      </c>
      <c r="P96">
        <v>44.25</v>
      </c>
      <c r="Q96">
        <v>25.14</v>
      </c>
      <c r="R96">
        <v>9.48</v>
      </c>
      <c r="S96">
        <v>46.97</v>
      </c>
      <c r="T96">
        <v>30.16</v>
      </c>
      <c r="U96" s="114">
        <f t="shared" si="8"/>
        <v>156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156</v>
      </c>
      <c r="E97">
        <f>PPCL!N97</f>
        <v>0</v>
      </c>
      <c r="F97">
        <f t="shared" si="10"/>
        <v>270</v>
      </c>
      <c r="G97">
        <f t="shared" si="11"/>
        <v>156</v>
      </c>
      <c r="H97" s="112"/>
      <c r="I97">
        <f>BRPL_EOD!AE97+BRPL_EOD!AF97</f>
        <v>44.25</v>
      </c>
      <c r="J97">
        <f>BYPL_EOD!AE97+BYPL_EOD!AF97</f>
        <v>25.14</v>
      </c>
      <c r="K97">
        <f>MES_EOD!AE97+MES_EOD!AF97</f>
        <v>9.48</v>
      </c>
      <c r="L97">
        <f>NDMC_EOD!AE97+NDMC_EOD!AF97</f>
        <v>46.97</v>
      </c>
      <c r="M97">
        <f>TPDDL_EOD!AE97+TPDDL_EOD!AF97</f>
        <v>30.16</v>
      </c>
      <c r="N97">
        <f t="shared" si="6"/>
        <v>156</v>
      </c>
      <c r="O97" s="112">
        <f t="shared" si="7"/>
        <v>0</v>
      </c>
      <c r="P97">
        <v>44.25</v>
      </c>
      <c r="Q97">
        <v>25.14</v>
      </c>
      <c r="R97">
        <v>9.48</v>
      </c>
      <c r="S97">
        <v>46.97</v>
      </c>
      <c r="T97">
        <v>30.16</v>
      </c>
      <c r="U97" s="114">
        <f t="shared" si="8"/>
        <v>156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156</v>
      </c>
      <c r="E98">
        <f>PPCL!N98</f>
        <v>0</v>
      </c>
      <c r="F98">
        <f t="shared" si="10"/>
        <v>270</v>
      </c>
      <c r="G98">
        <f t="shared" si="11"/>
        <v>156</v>
      </c>
      <c r="H98" s="112"/>
      <c r="I98">
        <f>BRPL_EOD!AE98+BRPL_EOD!AF98</f>
        <v>44.25</v>
      </c>
      <c r="J98">
        <f>BYPL_EOD!AE98+BYPL_EOD!AF98</f>
        <v>25.14</v>
      </c>
      <c r="K98">
        <f>MES_EOD!AE98+MES_EOD!AF98</f>
        <v>9.48</v>
      </c>
      <c r="L98">
        <f>NDMC_EOD!AE98+NDMC_EOD!AF98</f>
        <v>46.97</v>
      </c>
      <c r="M98">
        <f>TPDDL_EOD!AE98+TPDDL_EOD!AF98</f>
        <v>30.16</v>
      </c>
      <c r="N98">
        <f t="shared" si="6"/>
        <v>156</v>
      </c>
      <c r="O98" s="112">
        <f t="shared" si="7"/>
        <v>0</v>
      </c>
      <c r="P98">
        <v>44.25</v>
      </c>
      <c r="Q98">
        <v>25.14</v>
      </c>
      <c r="R98">
        <v>9.48</v>
      </c>
      <c r="S98">
        <v>46.97</v>
      </c>
      <c r="T98">
        <v>30.16</v>
      </c>
      <c r="U98" s="114">
        <f t="shared" si="8"/>
        <v>156</v>
      </c>
      <c r="V98" s="112">
        <f t="shared" si="9"/>
        <v>0</v>
      </c>
    </row>
    <row r="99" spans="1:22">
      <c r="A99" s="114" t="s">
        <v>324</v>
      </c>
      <c r="B99" s="114">
        <f>SUM(B3:B98)/4000</f>
        <v>5.21</v>
      </c>
      <c r="C99" s="114">
        <f t="shared" ref="C99:U99" si="12">SUM(C3:C98)/4000</f>
        <v>0.98124999999999996</v>
      </c>
      <c r="D99" s="114">
        <f t="shared" si="12"/>
        <v>3.0219999999999998</v>
      </c>
      <c r="E99" s="114">
        <f t="shared" si="12"/>
        <v>0.60824999999999996</v>
      </c>
      <c r="F99" s="114">
        <f t="shared" si="12"/>
        <v>6.1912500000000001</v>
      </c>
      <c r="G99" s="114">
        <f t="shared" si="12"/>
        <v>3.6302500000000002</v>
      </c>
      <c r="H99" s="114"/>
      <c r="I99" s="114">
        <f t="shared" si="12"/>
        <v>1.0300325000000004</v>
      </c>
      <c r="J99" s="114">
        <f t="shared" si="12"/>
        <v>0.58513750000000042</v>
      </c>
      <c r="K99" s="114">
        <f t="shared" si="12"/>
        <v>0.2206475000000003</v>
      </c>
      <c r="L99" s="114">
        <f t="shared" si="12"/>
        <v>1.0933949999999999</v>
      </c>
      <c r="M99" s="114">
        <f t="shared" si="12"/>
        <v>0.7020249999999989</v>
      </c>
      <c r="N99" s="114">
        <f t="shared" si="12"/>
        <v>3.6312375000000006</v>
      </c>
      <c r="O99" s="114">
        <f t="shared" si="12"/>
        <v>-9.87500000000022E-4</v>
      </c>
      <c r="P99" s="114">
        <f t="shared" si="12"/>
        <v>1.0297523748622885</v>
      </c>
      <c r="Q99" s="114">
        <f t="shared" si="12"/>
        <v>0.58497837400567143</v>
      </c>
      <c r="R99" s="114">
        <f t="shared" si="12"/>
        <v>0.22058750116071954</v>
      </c>
      <c r="S99" s="114">
        <f t="shared" si="12"/>
        <v>1.093097625071884</v>
      </c>
      <c r="T99" s="114">
        <f t="shared" si="12"/>
        <v>0.70183412489943708</v>
      </c>
      <c r="U99" s="114">
        <f t="shared" si="12"/>
        <v>3.6302500000000002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73" workbookViewId="0">
      <selection activeCell="P113" sqref="P11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20</v>
      </c>
      <c r="E43">
        <f>PPCL!P43</f>
        <v>0</v>
      </c>
      <c r="F43">
        <f t="shared" si="4"/>
        <v>20</v>
      </c>
      <c r="G43">
        <f t="shared" si="5"/>
        <v>20</v>
      </c>
      <c r="H43" s="112"/>
      <c r="I43">
        <f>BRPL_EOD!AG43+BRPL_EOD!AH43</f>
        <v>5.68</v>
      </c>
      <c r="J43">
        <f>BYPL_EOD!AG43+BYPL_EOD!AH43</f>
        <v>3.23</v>
      </c>
      <c r="K43">
        <f>MES_EOD!AG43+MES_EOD!AH43</f>
        <v>1.22</v>
      </c>
      <c r="L43">
        <f>NDMC_EOD!AG43+NDMC_EOD!AH43</f>
        <v>6.01</v>
      </c>
      <c r="M43">
        <f>TPDDL_EOD!AG43+TPDDL_EOD!AH43</f>
        <v>3.87</v>
      </c>
      <c r="N43">
        <f t="shared" si="0"/>
        <v>20.010000000000002</v>
      </c>
      <c r="O43" s="112">
        <f t="shared" si="1"/>
        <v>-1.0000000000001563E-2</v>
      </c>
      <c r="P43">
        <v>5.6771614192903543</v>
      </c>
      <c r="Q43">
        <v>3.2283858070964513</v>
      </c>
      <c r="R43">
        <v>1.219390304847576</v>
      </c>
      <c r="S43">
        <v>6.0069965017491249</v>
      </c>
      <c r="T43">
        <v>3.8680659670164914</v>
      </c>
      <c r="U43" s="114">
        <f t="shared" si="2"/>
        <v>19.999999999999996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20</v>
      </c>
      <c r="E44">
        <f>PPCL!P44</f>
        <v>0</v>
      </c>
      <c r="F44">
        <f t="shared" si="4"/>
        <v>20</v>
      </c>
      <c r="G44">
        <f t="shared" si="5"/>
        <v>20</v>
      </c>
      <c r="H44" s="112"/>
      <c r="I44">
        <f>BRPL_EOD!AG44+BRPL_EOD!AH44</f>
        <v>5.68</v>
      </c>
      <c r="J44">
        <f>BYPL_EOD!AG44+BYPL_EOD!AH44</f>
        <v>3.23</v>
      </c>
      <c r="K44">
        <f>MES_EOD!AG44+MES_EOD!AH44</f>
        <v>1.22</v>
      </c>
      <c r="L44">
        <f>NDMC_EOD!AG44+NDMC_EOD!AH44</f>
        <v>6.01</v>
      </c>
      <c r="M44">
        <f>TPDDL_EOD!AG44+TPDDL_EOD!AH44</f>
        <v>3.87</v>
      </c>
      <c r="N44">
        <f t="shared" si="0"/>
        <v>20.010000000000002</v>
      </c>
      <c r="O44" s="112">
        <f t="shared" si="1"/>
        <v>-1.0000000000001563E-2</v>
      </c>
      <c r="P44">
        <v>5.6771614192903543</v>
      </c>
      <c r="Q44">
        <v>3.2283858070964513</v>
      </c>
      <c r="R44">
        <v>1.219390304847576</v>
      </c>
      <c r="S44">
        <v>6.0069965017491249</v>
      </c>
      <c r="T44">
        <v>3.8680659670164914</v>
      </c>
      <c r="U44" s="114">
        <f t="shared" si="2"/>
        <v>19.999999999999996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20</v>
      </c>
      <c r="E45">
        <f>PPCL!P45</f>
        <v>0</v>
      </c>
      <c r="F45">
        <f t="shared" si="4"/>
        <v>20</v>
      </c>
      <c r="G45">
        <f t="shared" si="5"/>
        <v>20</v>
      </c>
      <c r="H45" s="112"/>
      <c r="I45">
        <f>BRPL_EOD!AG45+BRPL_EOD!AH45</f>
        <v>5.68</v>
      </c>
      <c r="J45">
        <f>BYPL_EOD!AG45+BYPL_EOD!AH45</f>
        <v>3.23</v>
      </c>
      <c r="K45">
        <f>MES_EOD!AG45+MES_EOD!AH45</f>
        <v>1.22</v>
      </c>
      <c r="L45">
        <f>NDMC_EOD!AG45+NDMC_EOD!AH45</f>
        <v>6.01</v>
      </c>
      <c r="M45">
        <f>TPDDL_EOD!AG45+TPDDL_EOD!AH45</f>
        <v>3.87</v>
      </c>
      <c r="N45">
        <f t="shared" si="0"/>
        <v>20.010000000000002</v>
      </c>
      <c r="O45" s="112">
        <f t="shared" si="1"/>
        <v>-1.0000000000001563E-2</v>
      </c>
      <c r="P45">
        <v>5.6771614192903543</v>
      </c>
      <c r="Q45">
        <v>3.2283858070964513</v>
      </c>
      <c r="R45">
        <v>1.219390304847576</v>
      </c>
      <c r="S45">
        <v>6.0069965017491249</v>
      </c>
      <c r="T45">
        <v>3.8680659670164914</v>
      </c>
      <c r="U45" s="114">
        <f t="shared" si="2"/>
        <v>19.999999999999996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20</v>
      </c>
      <c r="E46">
        <f>PPCL!P46</f>
        <v>0</v>
      </c>
      <c r="F46">
        <f t="shared" si="4"/>
        <v>20</v>
      </c>
      <c r="G46">
        <f t="shared" si="5"/>
        <v>20</v>
      </c>
      <c r="H46" s="112"/>
      <c r="I46">
        <f>BRPL_EOD!AG46+BRPL_EOD!AH46</f>
        <v>5.68</v>
      </c>
      <c r="J46">
        <f>BYPL_EOD!AG46+BYPL_EOD!AH46</f>
        <v>3.23</v>
      </c>
      <c r="K46">
        <f>MES_EOD!AG46+MES_EOD!AH46</f>
        <v>1.22</v>
      </c>
      <c r="L46">
        <f>NDMC_EOD!AG46+NDMC_EOD!AH46</f>
        <v>6.01</v>
      </c>
      <c r="M46">
        <f>TPDDL_EOD!AG46+TPDDL_EOD!AH46</f>
        <v>3.87</v>
      </c>
      <c r="N46">
        <f t="shared" si="0"/>
        <v>20.010000000000002</v>
      </c>
      <c r="O46" s="112">
        <f t="shared" si="1"/>
        <v>-1.0000000000001563E-2</v>
      </c>
      <c r="P46">
        <v>5.6771614192903543</v>
      </c>
      <c r="Q46">
        <v>3.2283858070964513</v>
      </c>
      <c r="R46">
        <v>1.219390304847576</v>
      </c>
      <c r="S46">
        <v>6.0069965017491249</v>
      </c>
      <c r="T46">
        <v>3.8680659670164914</v>
      </c>
      <c r="U46" s="114">
        <f t="shared" si="2"/>
        <v>19.999999999999996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0.40500000000000003</v>
      </c>
      <c r="C99" s="114">
        <f t="shared" ref="C99:U99" si="12">SUM(C3:C98)/4000</f>
        <v>0</v>
      </c>
      <c r="D99" s="114">
        <f t="shared" si="12"/>
        <v>0.02</v>
      </c>
      <c r="E99" s="114">
        <f t="shared" si="12"/>
        <v>0</v>
      </c>
      <c r="F99" s="114">
        <f t="shared" si="12"/>
        <v>0.40500000000000003</v>
      </c>
      <c r="G99" s="114">
        <f t="shared" si="12"/>
        <v>0.02</v>
      </c>
      <c r="H99" s="114"/>
      <c r="I99" s="114">
        <f t="shared" si="12"/>
        <v>5.6799999999999993E-3</v>
      </c>
      <c r="J99" s="114">
        <f t="shared" si="12"/>
        <v>3.2299999999999998E-3</v>
      </c>
      <c r="K99" s="114">
        <f t="shared" si="12"/>
        <v>1.2199999999999999E-3</v>
      </c>
      <c r="L99" s="114">
        <f t="shared" si="12"/>
        <v>6.0099999999999997E-3</v>
      </c>
      <c r="M99" s="114">
        <f t="shared" si="12"/>
        <v>3.8700000000000002E-3</v>
      </c>
      <c r="N99" s="114">
        <f t="shared" si="12"/>
        <v>2.001E-2</v>
      </c>
      <c r="O99" s="114">
        <f t="shared" si="12"/>
        <v>-1.0000000000001563E-5</v>
      </c>
      <c r="P99" s="114">
        <f t="shared" si="12"/>
        <v>5.6771614192903542E-3</v>
      </c>
      <c r="Q99" s="114">
        <f t="shared" si="12"/>
        <v>3.2283858070964512E-3</v>
      </c>
      <c r="R99" s="114">
        <f t="shared" si="12"/>
        <v>1.2193903048475761E-3</v>
      </c>
      <c r="S99" s="114">
        <f t="shared" si="12"/>
        <v>6.0069965017491246E-3</v>
      </c>
      <c r="T99" s="114">
        <f t="shared" si="12"/>
        <v>3.8680659670164916E-3</v>
      </c>
      <c r="U99" s="114">
        <f t="shared" si="12"/>
        <v>1.9999999999999997E-2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36</v>
      </c>
      <c r="C3">
        <f>GT!C3</f>
        <v>30</v>
      </c>
      <c r="D3">
        <f>GT!M3</f>
        <v>33.6</v>
      </c>
      <c r="E3">
        <f>GT!N3</f>
        <v>0</v>
      </c>
      <c r="F3">
        <f>B3+C3</f>
        <v>66</v>
      </c>
      <c r="G3">
        <f>D3+E3-X3</f>
        <v>33.6</v>
      </c>
      <c r="H3" s="112"/>
      <c r="I3">
        <f>BRPL_EOD!AA3+BRPL_EOD!AB3</f>
        <v>13.65</v>
      </c>
      <c r="J3">
        <f>BYPL_EOD!AA3+BYPL_EOD!AB3</f>
        <v>7.8</v>
      </c>
      <c r="K3">
        <f>MES_EOD!AA3+MES_EOD!AB3</f>
        <v>0</v>
      </c>
      <c r="L3">
        <f>NDMC_EOD!AA3+NDMC_EOD!AB3</f>
        <v>1.74</v>
      </c>
      <c r="M3">
        <f>TPDDL_EOD!AA3+TPDDL_EOD!AB3</f>
        <v>10.42</v>
      </c>
      <c r="N3">
        <f t="shared" ref="N3:N66" si="0">SUM(I3:M3)</f>
        <v>33.61</v>
      </c>
      <c r="O3" s="112">
        <f t="shared" ref="O3:O66" si="1">G3-N3</f>
        <v>-9.9999999999980105E-3</v>
      </c>
      <c r="P3">
        <v>13.645938708717646</v>
      </c>
      <c r="Q3">
        <v>7.797679262124368</v>
      </c>
      <c r="R3">
        <v>0</v>
      </c>
      <c r="S3">
        <v>1.739482296935436</v>
      </c>
      <c r="T3">
        <v>10.416899732222554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36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66</v>
      </c>
      <c r="G4">
        <f t="shared" ref="G4:G67" si="5">D4+E4-X4</f>
        <v>33.6</v>
      </c>
      <c r="H4" s="112"/>
      <c r="I4">
        <f>BRPL_EOD!AA4+BRPL_EOD!AB4</f>
        <v>13.65</v>
      </c>
      <c r="J4">
        <f>BYPL_EOD!AA4+BYPL_EOD!AB4</f>
        <v>7.8</v>
      </c>
      <c r="K4">
        <f>MES_EOD!AA4+MES_EOD!AB4</f>
        <v>0</v>
      </c>
      <c r="L4">
        <f>NDMC_EOD!AA4+NDMC_EOD!AB4</f>
        <v>1.74</v>
      </c>
      <c r="M4">
        <f>TPDDL_EOD!AA4+TPDDL_EOD!AB4</f>
        <v>10.42</v>
      </c>
      <c r="N4">
        <f t="shared" si="0"/>
        <v>33.61</v>
      </c>
      <c r="O4" s="112">
        <f t="shared" si="1"/>
        <v>-9.9999999999980105E-3</v>
      </c>
      <c r="P4">
        <v>13.645938708717646</v>
      </c>
      <c r="Q4">
        <v>7.797679262124368</v>
      </c>
      <c r="R4">
        <v>0</v>
      </c>
      <c r="S4">
        <v>1.739482296935436</v>
      </c>
      <c r="T4">
        <v>10.416899732222554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36</v>
      </c>
      <c r="C5">
        <f>GT!C5</f>
        <v>30</v>
      </c>
      <c r="D5">
        <f>GT!M5</f>
        <v>33.6</v>
      </c>
      <c r="E5">
        <f>GT!N5</f>
        <v>0</v>
      </c>
      <c r="F5">
        <f t="shared" si="4"/>
        <v>66</v>
      </c>
      <c r="G5">
        <f t="shared" si="5"/>
        <v>33.6</v>
      </c>
      <c r="H5" s="112"/>
      <c r="I5">
        <f>BRPL_EOD!AA5+BRPL_EOD!AB5</f>
        <v>13.65</v>
      </c>
      <c r="J5">
        <f>BYPL_EOD!AA5+BYPL_EOD!AB5</f>
        <v>7.8</v>
      </c>
      <c r="K5">
        <f>MES_EOD!AA5+MES_EOD!AB5</f>
        <v>0</v>
      </c>
      <c r="L5">
        <f>NDMC_EOD!AA5+NDMC_EOD!AB5</f>
        <v>1.74</v>
      </c>
      <c r="M5">
        <f>TPDDL_EOD!AA5+TPDDL_EOD!AB5</f>
        <v>10.42</v>
      </c>
      <c r="N5">
        <f t="shared" si="0"/>
        <v>33.61</v>
      </c>
      <c r="O5" s="112">
        <f t="shared" si="1"/>
        <v>-9.9999999999980105E-3</v>
      </c>
      <c r="P5">
        <v>13.645938708717646</v>
      </c>
      <c r="Q5">
        <v>7.797679262124368</v>
      </c>
      <c r="R5">
        <v>0</v>
      </c>
      <c r="S5">
        <v>1.739482296935436</v>
      </c>
      <c r="T5">
        <v>10.416899732222554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36</v>
      </c>
      <c r="C6">
        <f>GT!C6</f>
        <v>30</v>
      </c>
      <c r="D6">
        <f>GT!M6</f>
        <v>33.6</v>
      </c>
      <c r="E6">
        <f>GT!N6</f>
        <v>0</v>
      </c>
      <c r="F6">
        <f t="shared" si="4"/>
        <v>66</v>
      </c>
      <c r="G6">
        <f t="shared" si="5"/>
        <v>33.6</v>
      </c>
      <c r="H6" s="112"/>
      <c r="I6">
        <f>BRPL_EOD!AA6+BRPL_EOD!AB6</f>
        <v>13.65</v>
      </c>
      <c r="J6">
        <f>BYPL_EOD!AA6+BYPL_EOD!AB6</f>
        <v>7.8</v>
      </c>
      <c r="K6">
        <f>MES_EOD!AA6+MES_EOD!AB6</f>
        <v>0</v>
      </c>
      <c r="L6">
        <f>NDMC_EOD!AA6+NDMC_EOD!AB6</f>
        <v>1.74</v>
      </c>
      <c r="M6">
        <f>TPDDL_EOD!AA6+TPDDL_EOD!AB6</f>
        <v>10.42</v>
      </c>
      <c r="N6">
        <f t="shared" si="0"/>
        <v>33.61</v>
      </c>
      <c r="O6" s="112">
        <f t="shared" si="1"/>
        <v>-9.9999999999980105E-3</v>
      </c>
      <c r="P6">
        <v>13.645938708717646</v>
      </c>
      <c r="Q6">
        <v>7.797679262124368</v>
      </c>
      <c r="R6">
        <v>0</v>
      </c>
      <c r="S6">
        <v>1.739482296935436</v>
      </c>
      <c r="T6">
        <v>10.416899732222554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36</v>
      </c>
      <c r="C7">
        <f>GT!C7</f>
        <v>30</v>
      </c>
      <c r="D7">
        <f>GT!M7</f>
        <v>33.6</v>
      </c>
      <c r="E7">
        <f>GT!N7</f>
        <v>0</v>
      </c>
      <c r="F7">
        <f t="shared" si="4"/>
        <v>66</v>
      </c>
      <c r="G7">
        <f t="shared" si="5"/>
        <v>33.6</v>
      </c>
      <c r="H7" s="112"/>
      <c r="I7">
        <f>BRPL_EOD!AA7+BRPL_EOD!AB7</f>
        <v>13.65</v>
      </c>
      <c r="J7">
        <f>BYPL_EOD!AA7+BYPL_EOD!AB7</f>
        <v>7.8</v>
      </c>
      <c r="K7">
        <f>MES_EOD!AA7+MES_EOD!AB7</f>
        <v>0</v>
      </c>
      <c r="L7">
        <f>NDMC_EOD!AA7+NDMC_EOD!AB7</f>
        <v>1.74</v>
      </c>
      <c r="M7">
        <f>TPDDL_EOD!AA7+TPDDL_EOD!AB7</f>
        <v>10.42</v>
      </c>
      <c r="N7">
        <f t="shared" si="0"/>
        <v>33.61</v>
      </c>
      <c r="O7" s="112">
        <f t="shared" si="1"/>
        <v>-9.9999999999980105E-3</v>
      </c>
      <c r="P7">
        <v>13.645938708717646</v>
      </c>
      <c r="Q7">
        <v>7.797679262124368</v>
      </c>
      <c r="R7">
        <v>0</v>
      </c>
      <c r="S7">
        <v>1.739482296935436</v>
      </c>
      <c r="T7">
        <v>10.416899732222554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36</v>
      </c>
      <c r="C8">
        <f>GT!C8</f>
        <v>30</v>
      </c>
      <c r="D8">
        <f>GT!M8</f>
        <v>33.6</v>
      </c>
      <c r="E8">
        <f>GT!N8</f>
        <v>0</v>
      </c>
      <c r="F8">
        <f t="shared" si="4"/>
        <v>66</v>
      </c>
      <c r="G8">
        <f t="shared" si="5"/>
        <v>33.6</v>
      </c>
      <c r="H8" s="112"/>
      <c r="I8">
        <f>BRPL_EOD!AA8+BRPL_EOD!AB8</f>
        <v>13.65</v>
      </c>
      <c r="J8">
        <f>BYPL_EOD!AA8+BYPL_EOD!AB8</f>
        <v>7.8</v>
      </c>
      <c r="K8">
        <f>MES_EOD!AA8+MES_EOD!AB8</f>
        <v>0</v>
      </c>
      <c r="L8">
        <f>NDMC_EOD!AA8+NDMC_EOD!AB8</f>
        <v>1.74</v>
      </c>
      <c r="M8">
        <f>TPDDL_EOD!AA8+TPDDL_EOD!AB8</f>
        <v>10.42</v>
      </c>
      <c r="N8">
        <f t="shared" si="0"/>
        <v>33.61</v>
      </c>
      <c r="O8" s="112">
        <f t="shared" si="1"/>
        <v>-9.9999999999980105E-3</v>
      </c>
      <c r="P8">
        <v>13.645938708717646</v>
      </c>
      <c r="Q8">
        <v>7.797679262124368</v>
      </c>
      <c r="R8">
        <v>0</v>
      </c>
      <c r="S8">
        <v>1.739482296935436</v>
      </c>
      <c r="T8">
        <v>10.416899732222554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36</v>
      </c>
      <c r="C9">
        <f>GT!C9</f>
        <v>30</v>
      </c>
      <c r="D9">
        <f>GT!M9</f>
        <v>33.6</v>
      </c>
      <c r="E9">
        <f>GT!N9</f>
        <v>0</v>
      </c>
      <c r="F9">
        <f t="shared" si="4"/>
        <v>66</v>
      </c>
      <c r="G9">
        <f t="shared" si="5"/>
        <v>33.6</v>
      </c>
      <c r="H9" s="112"/>
      <c r="I9">
        <f>BRPL_EOD!AA9+BRPL_EOD!AB9</f>
        <v>14</v>
      </c>
      <c r="J9">
        <f>BYPL_EOD!AA9+BYPL_EOD!AB9</f>
        <v>8</v>
      </c>
      <c r="K9">
        <f>MES_EOD!AA9+MES_EOD!AB9</f>
        <v>0</v>
      </c>
      <c r="L9">
        <f>NDMC_EOD!AA9+NDMC_EOD!AB9</f>
        <v>1.78</v>
      </c>
      <c r="M9">
        <f>TPDDL_EOD!AA9+TPDDL_EOD!AB9</f>
        <v>10.68</v>
      </c>
      <c r="N9">
        <f t="shared" si="0"/>
        <v>34.46</v>
      </c>
      <c r="O9" s="112">
        <f t="shared" si="1"/>
        <v>-0.85999999999999943</v>
      </c>
      <c r="P9">
        <v>13.650609402205456</v>
      </c>
      <c r="Q9">
        <v>7.8003482298316893</v>
      </c>
      <c r="R9">
        <v>0</v>
      </c>
      <c r="S9">
        <v>1.7355774811375508</v>
      </c>
      <c r="T9">
        <v>10.413464886825304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36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66</v>
      </c>
      <c r="G10">
        <f t="shared" si="5"/>
        <v>33.6</v>
      </c>
      <c r="H10" s="112"/>
      <c r="I10">
        <f>BRPL_EOD!AA10+BRPL_EOD!AB10</f>
        <v>14</v>
      </c>
      <c r="J10">
        <f>BYPL_EOD!AA10+BYPL_EOD!AB10</f>
        <v>8</v>
      </c>
      <c r="K10">
        <f>MES_EOD!AA10+MES_EOD!AB10</f>
        <v>0</v>
      </c>
      <c r="L10">
        <f>NDMC_EOD!AA10+NDMC_EOD!AB10</f>
        <v>1.78</v>
      </c>
      <c r="M10">
        <f>TPDDL_EOD!AA10+TPDDL_EOD!AB10</f>
        <v>10.68</v>
      </c>
      <c r="N10">
        <f t="shared" si="0"/>
        <v>34.46</v>
      </c>
      <c r="O10" s="112">
        <f t="shared" si="1"/>
        <v>-0.85999999999999943</v>
      </c>
      <c r="P10">
        <v>13.650609402205456</v>
      </c>
      <c r="Q10">
        <v>7.8003482298316893</v>
      </c>
      <c r="R10">
        <v>0</v>
      </c>
      <c r="S10">
        <v>1.7355774811375508</v>
      </c>
      <c r="T10">
        <v>10.413464886825304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36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66</v>
      </c>
      <c r="G11">
        <f t="shared" si="5"/>
        <v>34.6</v>
      </c>
      <c r="H11" s="112"/>
      <c r="I11">
        <f>BRPL_EOD!AA11+BRPL_EOD!AB11</f>
        <v>14</v>
      </c>
      <c r="J11">
        <f>BYPL_EOD!AA11+BYPL_EOD!AB11</f>
        <v>8</v>
      </c>
      <c r="K11">
        <f>MES_EOD!AA11+MES_EOD!AB11</f>
        <v>0</v>
      </c>
      <c r="L11">
        <f>NDMC_EOD!AA11+NDMC_EOD!AB11</f>
        <v>1.78</v>
      </c>
      <c r="M11">
        <f>TPDDL_EOD!AA11+TPDDL_EOD!AB11</f>
        <v>10.68</v>
      </c>
      <c r="N11">
        <f t="shared" si="0"/>
        <v>34.46</v>
      </c>
      <c r="O11" s="112">
        <f t="shared" si="1"/>
        <v>0.14000000000000057</v>
      </c>
      <c r="P11">
        <v>14.056877539175856</v>
      </c>
      <c r="Q11">
        <v>8.032501450957632</v>
      </c>
      <c r="R11">
        <v>0</v>
      </c>
      <c r="S11">
        <v>1.7872315728380732</v>
      </c>
      <c r="T11">
        <v>10.723389437028439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36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66</v>
      </c>
      <c r="G12">
        <f t="shared" si="5"/>
        <v>34.6</v>
      </c>
      <c r="H12" s="112"/>
      <c r="I12">
        <f>BRPL_EOD!AA12+BRPL_EOD!AB12</f>
        <v>14</v>
      </c>
      <c r="J12">
        <f>BYPL_EOD!AA12+BYPL_EOD!AB12</f>
        <v>8</v>
      </c>
      <c r="K12">
        <f>MES_EOD!AA12+MES_EOD!AB12</f>
        <v>0</v>
      </c>
      <c r="L12">
        <f>NDMC_EOD!AA12+NDMC_EOD!AB12</f>
        <v>1.78</v>
      </c>
      <c r="M12">
        <f>TPDDL_EOD!AA12+TPDDL_EOD!AB12</f>
        <v>10.68</v>
      </c>
      <c r="N12">
        <f t="shared" si="0"/>
        <v>34.46</v>
      </c>
      <c r="O12" s="112">
        <f t="shared" si="1"/>
        <v>0.14000000000000057</v>
      </c>
      <c r="P12">
        <v>14.056877539175856</v>
      </c>
      <c r="Q12">
        <v>8.032501450957632</v>
      </c>
      <c r="R12">
        <v>0</v>
      </c>
      <c r="S12">
        <v>1.7872315728380732</v>
      </c>
      <c r="T12">
        <v>10.723389437028439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36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66</v>
      </c>
      <c r="G13">
        <f t="shared" si="5"/>
        <v>34.6</v>
      </c>
      <c r="H13" s="112"/>
      <c r="I13">
        <f>BRPL_EOD!AA13+BRPL_EOD!AB13</f>
        <v>14</v>
      </c>
      <c r="J13">
        <f>BYPL_EOD!AA13+BYPL_EOD!AB13</f>
        <v>8</v>
      </c>
      <c r="K13">
        <f>MES_EOD!AA13+MES_EOD!AB13</f>
        <v>0</v>
      </c>
      <c r="L13">
        <f>NDMC_EOD!AA13+NDMC_EOD!AB13</f>
        <v>1.78</v>
      </c>
      <c r="M13">
        <f>TPDDL_EOD!AA13+TPDDL_EOD!AB13</f>
        <v>10.68</v>
      </c>
      <c r="N13">
        <f t="shared" si="0"/>
        <v>34.46</v>
      </c>
      <c r="O13" s="112">
        <f t="shared" si="1"/>
        <v>0.14000000000000057</v>
      </c>
      <c r="P13">
        <v>14.056877539175856</v>
      </c>
      <c r="Q13">
        <v>8.032501450957632</v>
      </c>
      <c r="R13">
        <v>0</v>
      </c>
      <c r="S13">
        <v>1.7872315728380732</v>
      </c>
      <c r="T13">
        <v>10.723389437028439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36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66</v>
      </c>
      <c r="G14">
        <f t="shared" si="5"/>
        <v>34.6</v>
      </c>
      <c r="H14" s="112"/>
      <c r="I14">
        <f>BRPL_EOD!AA14+BRPL_EOD!AB14</f>
        <v>14</v>
      </c>
      <c r="J14">
        <f>BYPL_EOD!AA14+BYPL_EOD!AB14</f>
        <v>8</v>
      </c>
      <c r="K14">
        <f>MES_EOD!AA14+MES_EOD!AB14</f>
        <v>0</v>
      </c>
      <c r="L14">
        <f>NDMC_EOD!AA14+NDMC_EOD!AB14</f>
        <v>1.78</v>
      </c>
      <c r="M14">
        <f>TPDDL_EOD!AA14+TPDDL_EOD!AB14</f>
        <v>10.68</v>
      </c>
      <c r="N14">
        <f t="shared" si="0"/>
        <v>34.46</v>
      </c>
      <c r="O14" s="112">
        <f t="shared" si="1"/>
        <v>0.14000000000000057</v>
      </c>
      <c r="P14">
        <v>14.056877539175856</v>
      </c>
      <c r="Q14">
        <v>8.032501450957632</v>
      </c>
      <c r="R14">
        <v>0</v>
      </c>
      <c r="S14">
        <v>1.7872315728380732</v>
      </c>
      <c r="T14">
        <v>10.723389437028439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36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66</v>
      </c>
      <c r="G15">
        <f t="shared" si="5"/>
        <v>34.6</v>
      </c>
      <c r="H15" s="112"/>
      <c r="I15">
        <f>BRPL_EOD!AA15+BRPL_EOD!AB15</f>
        <v>13.65</v>
      </c>
      <c r="J15">
        <f>BYPL_EOD!AA15+BYPL_EOD!AB15</f>
        <v>7.8</v>
      </c>
      <c r="K15">
        <f>MES_EOD!AA15+MES_EOD!AB15</f>
        <v>0</v>
      </c>
      <c r="L15">
        <f>NDMC_EOD!AA15+NDMC_EOD!AB15</f>
        <v>1.74</v>
      </c>
      <c r="M15">
        <f>TPDDL_EOD!AA15+TPDDL_EOD!AB15</f>
        <v>10.42</v>
      </c>
      <c r="N15">
        <f t="shared" si="0"/>
        <v>33.61</v>
      </c>
      <c r="O15" s="112">
        <f t="shared" si="1"/>
        <v>0.99000000000000199</v>
      </c>
      <c r="P15">
        <v>14.052067836953288</v>
      </c>
      <c r="Q15">
        <v>8.029753049687594</v>
      </c>
      <c r="R15">
        <v>0</v>
      </c>
      <c r="S15">
        <v>1.7912526033918477</v>
      </c>
      <c r="T15">
        <v>10.726926509967273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36</v>
      </c>
      <c r="C16">
        <f>GT!C16</f>
        <v>30</v>
      </c>
      <c r="D16">
        <f>GT!M16</f>
        <v>33.6</v>
      </c>
      <c r="E16">
        <f>GT!N16</f>
        <v>0</v>
      </c>
      <c r="F16">
        <f t="shared" si="4"/>
        <v>66</v>
      </c>
      <c r="G16">
        <f t="shared" si="5"/>
        <v>33.6</v>
      </c>
      <c r="H16" s="112"/>
      <c r="I16">
        <f>BRPL_EOD!AA16+BRPL_EOD!AB16</f>
        <v>13.65</v>
      </c>
      <c r="J16">
        <f>BYPL_EOD!AA16+BYPL_EOD!AB16</f>
        <v>7.8</v>
      </c>
      <c r="K16">
        <f>MES_EOD!AA16+MES_EOD!AB16</f>
        <v>0</v>
      </c>
      <c r="L16">
        <f>NDMC_EOD!AA16+NDMC_EOD!AB16</f>
        <v>1.74</v>
      </c>
      <c r="M16">
        <f>TPDDL_EOD!AA16+TPDDL_EOD!AB16</f>
        <v>10.42</v>
      </c>
      <c r="N16">
        <f t="shared" si="0"/>
        <v>33.61</v>
      </c>
      <c r="O16" s="112">
        <f t="shared" si="1"/>
        <v>-9.9999999999980105E-3</v>
      </c>
      <c r="P16">
        <v>13.645938708717646</v>
      </c>
      <c r="Q16">
        <v>7.797679262124368</v>
      </c>
      <c r="R16">
        <v>0</v>
      </c>
      <c r="S16">
        <v>1.739482296935436</v>
      </c>
      <c r="T16">
        <v>10.416899732222554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36</v>
      </c>
      <c r="C17">
        <f>GT!C17</f>
        <v>30</v>
      </c>
      <c r="D17">
        <f>GT!M17</f>
        <v>33.6</v>
      </c>
      <c r="E17">
        <f>GT!N17</f>
        <v>0</v>
      </c>
      <c r="F17">
        <f t="shared" si="4"/>
        <v>66</v>
      </c>
      <c r="G17">
        <f t="shared" si="5"/>
        <v>33.6</v>
      </c>
      <c r="H17" s="112"/>
      <c r="I17">
        <f>BRPL_EOD!AA17+BRPL_EOD!AB17</f>
        <v>14</v>
      </c>
      <c r="J17">
        <f>BYPL_EOD!AA17+BYPL_EOD!AB17</f>
        <v>7.14</v>
      </c>
      <c r="K17">
        <f>MES_EOD!AA17+MES_EOD!AB17</f>
        <v>0</v>
      </c>
      <c r="L17">
        <f>NDMC_EOD!AA17+NDMC_EOD!AB17</f>
        <v>1.78</v>
      </c>
      <c r="M17">
        <f>TPDDL_EOD!AA17+TPDDL_EOD!AB17</f>
        <v>10.68</v>
      </c>
      <c r="N17">
        <f t="shared" si="0"/>
        <v>33.6</v>
      </c>
      <c r="O17" s="112">
        <f t="shared" si="1"/>
        <v>0</v>
      </c>
      <c r="P17">
        <v>14</v>
      </c>
      <c r="Q17">
        <v>7.14</v>
      </c>
      <c r="R17">
        <v>0</v>
      </c>
      <c r="S17">
        <v>1.78</v>
      </c>
      <c r="T17">
        <v>10.68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36</v>
      </c>
      <c r="C18">
        <f>GT!C18</f>
        <v>30</v>
      </c>
      <c r="D18">
        <f>GT!M18</f>
        <v>33.6</v>
      </c>
      <c r="E18">
        <f>GT!N18</f>
        <v>0</v>
      </c>
      <c r="F18">
        <f t="shared" si="4"/>
        <v>66</v>
      </c>
      <c r="G18">
        <f t="shared" si="5"/>
        <v>33.6</v>
      </c>
      <c r="H18" s="112"/>
      <c r="I18">
        <f>BRPL_EOD!AA18+BRPL_EOD!AB18</f>
        <v>14</v>
      </c>
      <c r="J18">
        <f>BYPL_EOD!AA18+BYPL_EOD!AB18</f>
        <v>7.14</v>
      </c>
      <c r="K18">
        <f>MES_EOD!AA18+MES_EOD!AB18</f>
        <v>0</v>
      </c>
      <c r="L18">
        <f>NDMC_EOD!AA18+NDMC_EOD!AB18</f>
        <v>1.78</v>
      </c>
      <c r="M18">
        <f>TPDDL_EOD!AA18+TPDDL_EOD!AB18</f>
        <v>10.68</v>
      </c>
      <c r="N18">
        <f t="shared" si="0"/>
        <v>33.6</v>
      </c>
      <c r="O18" s="112">
        <f t="shared" si="1"/>
        <v>0</v>
      </c>
      <c r="P18">
        <v>14</v>
      </c>
      <c r="Q18">
        <v>7.14</v>
      </c>
      <c r="R18">
        <v>0</v>
      </c>
      <c r="S18">
        <v>1.78</v>
      </c>
      <c r="T18">
        <v>10.68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36</v>
      </c>
      <c r="C19">
        <f>GT!C19</f>
        <v>30</v>
      </c>
      <c r="D19">
        <f>GT!M19</f>
        <v>33.6</v>
      </c>
      <c r="E19">
        <f>GT!N19</f>
        <v>0</v>
      </c>
      <c r="F19">
        <f t="shared" si="4"/>
        <v>66</v>
      </c>
      <c r="G19">
        <f t="shared" si="5"/>
        <v>33.6</v>
      </c>
      <c r="H19" s="112"/>
      <c r="I19">
        <f>BRPL_EOD!AA19+BRPL_EOD!AB19</f>
        <v>14</v>
      </c>
      <c r="J19">
        <f>BYPL_EOD!AA19+BYPL_EOD!AB19</f>
        <v>7.14</v>
      </c>
      <c r="K19">
        <f>MES_EOD!AA19+MES_EOD!AB19</f>
        <v>0</v>
      </c>
      <c r="L19">
        <f>NDMC_EOD!AA19+NDMC_EOD!AB19</f>
        <v>1.78</v>
      </c>
      <c r="M19">
        <f>TPDDL_EOD!AA19+TPDDL_EOD!AB19</f>
        <v>10.68</v>
      </c>
      <c r="N19">
        <f t="shared" si="0"/>
        <v>33.6</v>
      </c>
      <c r="O19" s="112">
        <f t="shared" si="1"/>
        <v>0</v>
      </c>
      <c r="P19">
        <v>14</v>
      </c>
      <c r="Q19">
        <v>7.14</v>
      </c>
      <c r="R19">
        <v>0</v>
      </c>
      <c r="S19">
        <v>1.78</v>
      </c>
      <c r="T19">
        <v>10.68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36</v>
      </c>
      <c r="C20">
        <f>GT!C20</f>
        <v>30</v>
      </c>
      <c r="D20">
        <f>GT!M20</f>
        <v>33.6</v>
      </c>
      <c r="E20">
        <f>GT!N20</f>
        <v>0</v>
      </c>
      <c r="F20">
        <f t="shared" si="4"/>
        <v>66</v>
      </c>
      <c r="G20">
        <f t="shared" si="5"/>
        <v>33.6</v>
      </c>
      <c r="H20" s="112"/>
      <c r="I20">
        <f>BRPL_EOD!AA20+BRPL_EOD!AB20</f>
        <v>14</v>
      </c>
      <c r="J20">
        <f>BYPL_EOD!AA20+BYPL_EOD!AB20</f>
        <v>7.14</v>
      </c>
      <c r="K20">
        <f>MES_EOD!AA20+MES_EOD!AB20</f>
        <v>0</v>
      </c>
      <c r="L20">
        <f>NDMC_EOD!AA20+NDMC_EOD!AB20</f>
        <v>1.78</v>
      </c>
      <c r="M20">
        <f>TPDDL_EOD!AA20+TPDDL_EOD!AB20</f>
        <v>10.68</v>
      </c>
      <c r="N20">
        <f t="shared" si="0"/>
        <v>33.6</v>
      </c>
      <c r="O20" s="112">
        <f t="shared" si="1"/>
        <v>0</v>
      </c>
      <c r="P20">
        <v>14</v>
      </c>
      <c r="Q20">
        <v>7.14</v>
      </c>
      <c r="R20">
        <v>0</v>
      </c>
      <c r="S20">
        <v>1.78</v>
      </c>
      <c r="T20">
        <v>10.68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36</v>
      </c>
      <c r="C21">
        <f>GT!C21</f>
        <v>30</v>
      </c>
      <c r="D21">
        <f>GT!M21</f>
        <v>33.6</v>
      </c>
      <c r="E21">
        <f>GT!N21</f>
        <v>0</v>
      </c>
      <c r="F21">
        <f t="shared" si="4"/>
        <v>66</v>
      </c>
      <c r="G21">
        <f t="shared" si="5"/>
        <v>33.6</v>
      </c>
      <c r="H21" s="112"/>
      <c r="I21">
        <f>BRPL_EOD!AA21+BRPL_EOD!AB21</f>
        <v>14</v>
      </c>
      <c r="J21">
        <f>BYPL_EOD!AA21+BYPL_EOD!AB21</f>
        <v>7.14</v>
      </c>
      <c r="K21">
        <f>MES_EOD!AA21+MES_EOD!AB21</f>
        <v>0</v>
      </c>
      <c r="L21">
        <f>NDMC_EOD!AA21+NDMC_EOD!AB21</f>
        <v>1.78</v>
      </c>
      <c r="M21">
        <f>TPDDL_EOD!AA21+TPDDL_EOD!AB21</f>
        <v>10.68</v>
      </c>
      <c r="N21">
        <f t="shared" si="0"/>
        <v>33.6</v>
      </c>
      <c r="O21" s="112">
        <f t="shared" si="1"/>
        <v>0</v>
      </c>
      <c r="P21">
        <v>14</v>
      </c>
      <c r="Q21">
        <v>7.14</v>
      </c>
      <c r="R21">
        <v>0</v>
      </c>
      <c r="S21">
        <v>1.78</v>
      </c>
      <c r="T21">
        <v>10.68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36</v>
      </c>
      <c r="C22">
        <f>GT!C22</f>
        <v>30</v>
      </c>
      <c r="D22">
        <f>GT!M22</f>
        <v>33.6</v>
      </c>
      <c r="E22">
        <f>GT!N22</f>
        <v>0</v>
      </c>
      <c r="F22">
        <f t="shared" si="4"/>
        <v>66</v>
      </c>
      <c r="G22">
        <f t="shared" si="5"/>
        <v>33.6</v>
      </c>
      <c r="H22" s="112"/>
      <c r="I22">
        <f>BRPL_EOD!AA22+BRPL_EOD!AB22</f>
        <v>14</v>
      </c>
      <c r="J22">
        <f>BYPL_EOD!AA22+BYPL_EOD!AB22</f>
        <v>7.14</v>
      </c>
      <c r="K22">
        <f>MES_EOD!AA22+MES_EOD!AB22</f>
        <v>0</v>
      </c>
      <c r="L22">
        <f>NDMC_EOD!AA22+NDMC_EOD!AB22</f>
        <v>1.78</v>
      </c>
      <c r="M22">
        <f>TPDDL_EOD!AA22+TPDDL_EOD!AB22</f>
        <v>10.68</v>
      </c>
      <c r="N22">
        <f t="shared" si="0"/>
        <v>33.6</v>
      </c>
      <c r="O22" s="112">
        <f t="shared" si="1"/>
        <v>0</v>
      </c>
      <c r="P22">
        <v>14</v>
      </c>
      <c r="Q22">
        <v>7.14</v>
      </c>
      <c r="R22">
        <v>0</v>
      </c>
      <c r="S22">
        <v>1.78</v>
      </c>
      <c r="T22">
        <v>10.68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36</v>
      </c>
      <c r="C23">
        <f>GT!C23</f>
        <v>30</v>
      </c>
      <c r="D23">
        <f>GT!M23</f>
        <v>33.6</v>
      </c>
      <c r="E23">
        <f>GT!N23</f>
        <v>0</v>
      </c>
      <c r="F23">
        <f t="shared" si="4"/>
        <v>66</v>
      </c>
      <c r="G23">
        <f t="shared" si="5"/>
        <v>33.6</v>
      </c>
      <c r="H23" s="112"/>
      <c r="I23">
        <f>BRPL_EOD!AA23+BRPL_EOD!AB23</f>
        <v>14</v>
      </c>
      <c r="J23">
        <f>BYPL_EOD!AA23+BYPL_EOD!AB23</f>
        <v>7.14</v>
      </c>
      <c r="K23">
        <f>MES_EOD!AA23+MES_EOD!AB23</f>
        <v>0</v>
      </c>
      <c r="L23">
        <f>NDMC_EOD!AA23+NDMC_EOD!AB23</f>
        <v>1.78</v>
      </c>
      <c r="M23">
        <f>TPDDL_EOD!AA23+TPDDL_EOD!AB23</f>
        <v>10.68</v>
      </c>
      <c r="N23">
        <f t="shared" si="0"/>
        <v>33.6</v>
      </c>
      <c r="O23" s="112">
        <f t="shared" si="1"/>
        <v>0</v>
      </c>
      <c r="P23">
        <v>14</v>
      </c>
      <c r="Q23">
        <v>7.14</v>
      </c>
      <c r="R23">
        <v>0</v>
      </c>
      <c r="S23">
        <v>1.78</v>
      </c>
      <c r="T23">
        <v>10.68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36</v>
      </c>
      <c r="C24">
        <f>GT!C24</f>
        <v>30</v>
      </c>
      <c r="D24">
        <f>GT!M24</f>
        <v>33.6</v>
      </c>
      <c r="E24">
        <f>GT!N24</f>
        <v>0</v>
      </c>
      <c r="F24">
        <f t="shared" si="4"/>
        <v>66</v>
      </c>
      <c r="G24">
        <f t="shared" si="5"/>
        <v>33.6</v>
      </c>
      <c r="H24" s="112"/>
      <c r="I24">
        <f>BRPL_EOD!AA24+BRPL_EOD!AB24</f>
        <v>14</v>
      </c>
      <c r="J24">
        <f>BYPL_EOD!AA24+BYPL_EOD!AB24</f>
        <v>7.14</v>
      </c>
      <c r="K24">
        <f>MES_EOD!AA24+MES_EOD!AB24</f>
        <v>0</v>
      </c>
      <c r="L24">
        <f>NDMC_EOD!AA24+NDMC_EOD!AB24</f>
        <v>1.78</v>
      </c>
      <c r="M24">
        <f>TPDDL_EOD!AA24+TPDDL_EOD!AB24</f>
        <v>10.68</v>
      </c>
      <c r="N24">
        <f t="shared" si="0"/>
        <v>33.6</v>
      </c>
      <c r="O24" s="112">
        <f t="shared" si="1"/>
        <v>0</v>
      </c>
      <c r="P24">
        <v>14</v>
      </c>
      <c r="Q24">
        <v>7.14</v>
      </c>
      <c r="R24">
        <v>0</v>
      </c>
      <c r="S24">
        <v>1.78</v>
      </c>
      <c r="T24">
        <v>10.68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36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66</v>
      </c>
      <c r="G25">
        <f t="shared" si="5"/>
        <v>34.6</v>
      </c>
      <c r="H25" s="112"/>
      <c r="I25">
        <f>BRPL_EOD!AA25+BRPL_EOD!AB25</f>
        <v>14</v>
      </c>
      <c r="J25">
        <f>BYPL_EOD!AA25+BYPL_EOD!AB25</f>
        <v>7.14</v>
      </c>
      <c r="K25">
        <f>MES_EOD!AA25+MES_EOD!AB25</f>
        <v>0</v>
      </c>
      <c r="L25">
        <f>NDMC_EOD!AA25+NDMC_EOD!AB25</f>
        <v>1.78</v>
      </c>
      <c r="M25">
        <f>TPDDL_EOD!AA25+TPDDL_EOD!AB25</f>
        <v>10.68</v>
      </c>
      <c r="N25">
        <f t="shared" si="0"/>
        <v>33.6</v>
      </c>
      <c r="O25" s="112">
        <f t="shared" si="1"/>
        <v>1</v>
      </c>
      <c r="P25">
        <v>14.416666666666666</v>
      </c>
      <c r="Q25">
        <v>7.3525</v>
      </c>
      <c r="R25">
        <v>0</v>
      </c>
      <c r="S25">
        <v>1.8329761904761905</v>
      </c>
      <c r="T25">
        <v>10.997857142857143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36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66</v>
      </c>
      <c r="G26">
        <f t="shared" si="5"/>
        <v>34.6</v>
      </c>
      <c r="H26" s="112"/>
      <c r="I26">
        <f>BRPL_EOD!AA26+BRPL_EOD!AB26</f>
        <v>14</v>
      </c>
      <c r="J26">
        <f>BYPL_EOD!AA26+BYPL_EOD!AB26</f>
        <v>7.14</v>
      </c>
      <c r="K26">
        <f>MES_EOD!AA26+MES_EOD!AB26</f>
        <v>0</v>
      </c>
      <c r="L26">
        <f>NDMC_EOD!AA26+NDMC_EOD!AB26</f>
        <v>1.78</v>
      </c>
      <c r="M26">
        <f>TPDDL_EOD!AA26+TPDDL_EOD!AB26</f>
        <v>10.68</v>
      </c>
      <c r="N26">
        <f t="shared" si="0"/>
        <v>33.6</v>
      </c>
      <c r="O26" s="112">
        <f t="shared" si="1"/>
        <v>1</v>
      </c>
      <c r="P26">
        <v>14.416666666666666</v>
      </c>
      <c r="Q26">
        <v>7.3525</v>
      </c>
      <c r="R26">
        <v>0</v>
      </c>
      <c r="S26">
        <v>1.8329761904761905</v>
      </c>
      <c r="T26">
        <v>10.997857142857143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36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66</v>
      </c>
      <c r="G27">
        <f t="shared" si="5"/>
        <v>35.6</v>
      </c>
      <c r="H27" s="112"/>
      <c r="I27">
        <f>BRPL_EOD!AA27+BRPL_EOD!AB27</f>
        <v>14</v>
      </c>
      <c r="J27">
        <f>BYPL_EOD!AA27+BYPL_EOD!AB27</f>
        <v>7.14</v>
      </c>
      <c r="K27">
        <f>MES_EOD!AA27+MES_EOD!AB27</f>
        <v>0</v>
      </c>
      <c r="L27">
        <f>NDMC_EOD!AA27+NDMC_EOD!AB27</f>
        <v>1.78</v>
      </c>
      <c r="M27">
        <f>TPDDL_EOD!AA27+TPDDL_EOD!AB27</f>
        <v>10.68</v>
      </c>
      <c r="N27">
        <f t="shared" si="0"/>
        <v>33.6</v>
      </c>
      <c r="O27" s="112">
        <f t="shared" si="1"/>
        <v>2</v>
      </c>
      <c r="P27">
        <v>14.833333333333334</v>
      </c>
      <c r="Q27">
        <v>7.5649999999999995</v>
      </c>
      <c r="R27">
        <v>0</v>
      </c>
      <c r="S27">
        <v>1.885952380952381</v>
      </c>
      <c r="T27">
        <v>11.315714285714286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36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66</v>
      </c>
      <c r="G28">
        <f t="shared" si="5"/>
        <v>35.6</v>
      </c>
      <c r="H28" s="112"/>
      <c r="I28">
        <f>BRPL_EOD!AA28+BRPL_EOD!AB28</f>
        <v>14</v>
      </c>
      <c r="J28">
        <f>BYPL_EOD!AA28+BYPL_EOD!AB28</f>
        <v>7.14</v>
      </c>
      <c r="K28">
        <f>MES_EOD!AA28+MES_EOD!AB28</f>
        <v>0</v>
      </c>
      <c r="L28">
        <f>NDMC_EOD!AA28+NDMC_EOD!AB28</f>
        <v>1.78</v>
      </c>
      <c r="M28">
        <f>TPDDL_EOD!AA28+TPDDL_EOD!AB28</f>
        <v>10.68</v>
      </c>
      <c r="N28">
        <f t="shared" si="0"/>
        <v>33.6</v>
      </c>
      <c r="O28" s="112">
        <f t="shared" si="1"/>
        <v>2</v>
      </c>
      <c r="P28">
        <v>14.833333333333334</v>
      </c>
      <c r="Q28">
        <v>7.5649999999999995</v>
      </c>
      <c r="R28">
        <v>0</v>
      </c>
      <c r="S28">
        <v>1.885952380952381</v>
      </c>
      <c r="T28">
        <v>11.315714285714286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36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66</v>
      </c>
      <c r="G29">
        <f t="shared" si="5"/>
        <v>35.6</v>
      </c>
      <c r="H29" s="112"/>
      <c r="I29">
        <f>BRPL_EOD!AA29+BRPL_EOD!AB29</f>
        <v>14</v>
      </c>
      <c r="J29">
        <f>BYPL_EOD!AA29+BYPL_EOD!AB29</f>
        <v>7.14</v>
      </c>
      <c r="K29">
        <f>MES_EOD!AA29+MES_EOD!AB29</f>
        <v>0</v>
      </c>
      <c r="L29">
        <f>NDMC_EOD!AA29+NDMC_EOD!AB29</f>
        <v>1.78</v>
      </c>
      <c r="M29">
        <f>TPDDL_EOD!AA29+TPDDL_EOD!AB29</f>
        <v>10.68</v>
      </c>
      <c r="N29">
        <f t="shared" si="0"/>
        <v>33.6</v>
      </c>
      <c r="O29" s="112">
        <f t="shared" si="1"/>
        <v>2</v>
      </c>
      <c r="P29">
        <v>14.833333333333334</v>
      </c>
      <c r="Q29">
        <v>7.5649999999999995</v>
      </c>
      <c r="R29">
        <v>0</v>
      </c>
      <c r="S29">
        <v>1.885952380952381</v>
      </c>
      <c r="T29">
        <v>11.315714285714286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36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66</v>
      </c>
      <c r="G30">
        <f t="shared" si="5"/>
        <v>35.6</v>
      </c>
      <c r="H30" s="112"/>
      <c r="I30">
        <f>BRPL_EOD!AA30+BRPL_EOD!AB30</f>
        <v>14</v>
      </c>
      <c r="J30">
        <f>BYPL_EOD!AA30+BYPL_EOD!AB30</f>
        <v>7.14</v>
      </c>
      <c r="K30">
        <f>MES_EOD!AA30+MES_EOD!AB30</f>
        <v>0</v>
      </c>
      <c r="L30">
        <f>NDMC_EOD!AA30+NDMC_EOD!AB30</f>
        <v>1.78</v>
      </c>
      <c r="M30">
        <f>TPDDL_EOD!AA30+TPDDL_EOD!AB30</f>
        <v>10.68</v>
      </c>
      <c r="N30">
        <f t="shared" si="0"/>
        <v>33.6</v>
      </c>
      <c r="O30" s="112">
        <f t="shared" si="1"/>
        <v>2</v>
      </c>
      <c r="P30">
        <v>14.833333333333334</v>
      </c>
      <c r="Q30">
        <v>7.5649999999999995</v>
      </c>
      <c r="R30">
        <v>0</v>
      </c>
      <c r="S30">
        <v>1.885952380952381</v>
      </c>
      <c r="T30">
        <v>11.315714285714286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36</v>
      </c>
      <c r="C31">
        <f>GT!C31</f>
        <v>30</v>
      </c>
      <c r="D31">
        <f>GT!M31</f>
        <v>35.6</v>
      </c>
      <c r="E31">
        <f>GT!N31</f>
        <v>0</v>
      </c>
      <c r="F31">
        <f t="shared" si="4"/>
        <v>66</v>
      </c>
      <c r="G31">
        <f t="shared" si="5"/>
        <v>35.6</v>
      </c>
      <c r="H31" s="112"/>
      <c r="I31">
        <f>BRPL_EOD!AA31+BRPL_EOD!AB31</f>
        <v>14</v>
      </c>
      <c r="J31">
        <f>BYPL_EOD!AA31+BYPL_EOD!AB31</f>
        <v>7.14</v>
      </c>
      <c r="K31">
        <f>MES_EOD!AA31+MES_EOD!AB31</f>
        <v>0</v>
      </c>
      <c r="L31">
        <f>NDMC_EOD!AA31+NDMC_EOD!AB31</f>
        <v>1.78</v>
      </c>
      <c r="M31">
        <f>TPDDL_EOD!AA31+TPDDL_EOD!AB31</f>
        <v>10.68</v>
      </c>
      <c r="N31">
        <f t="shared" si="0"/>
        <v>33.6</v>
      </c>
      <c r="O31" s="112">
        <f t="shared" si="1"/>
        <v>2</v>
      </c>
      <c r="P31">
        <v>14.833333333333334</v>
      </c>
      <c r="Q31">
        <v>7.5649999999999995</v>
      </c>
      <c r="R31">
        <v>0</v>
      </c>
      <c r="S31">
        <v>1.885952380952381</v>
      </c>
      <c r="T31">
        <v>11.315714285714286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36</v>
      </c>
      <c r="C32">
        <f>GT!C32</f>
        <v>30</v>
      </c>
      <c r="D32">
        <f>GT!M32</f>
        <v>35.6</v>
      </c>
      <c r="E32">
        <f>GT!N32</f>
        <v>0</v>
      </c>
      <c r="F32">
        <f t="shared" si="4"/>
        <v>66</v>
      </c>
      <c r="G32">
        <f t="shared" si="5"/>
        <v>35.6</v>
      </c>
      <c r="H32" s="112"/>
      <c r="I32">
        <f>BRPL_EOD!AA32+BRPL_EOD!AB32</f>
        <v>14</v>
      </c>
      <c r="J32">
        <f>BYPL_EOD!AA32+BYPL_EOD!AB32</f>
        <v>7.14</v>
      </c>
      <c r="K32">
        <f>MES_EOD!AA32+MES_EOD!AB32</f>
        <v>0</v>
      </c>
      <c r="L32">
        <f>NDMC_EOD!AA32+NDMC_EOD!AB32</f>
        <v>1.78</v>
      </c>
      <c r="M32">
        <f>TPDDL_EOD!AA32+TPDDL_EOD!AB32</f>
        <v>10.68</v>
      </c>
      <c r="N32">
        <f t="shared" si="0"/>
        <v>33.6</v>
      </c>
      <c r="O32" s="112">
        <f t="shared" si="1"/>
        <v>2</v>
      </c>
      <c r="P32">
        <v>14.833333333333334</v>
      </c>
      <c r="Q32">
        <v>7.5649999999999995</v>
      </c>
      <c r="R32">
        <v>0</v>
      </c>
      <c r="S32">
        <v>1.885952380952381</v>
      </c>
      <c r="T32">
        <v>11.315714285714286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36</v>
      </c>
      <c r="C33">
        <f>GT!C33</f>
        <v>30</v>
      </c>
      <c r="D33">
        <f>GT!M33</f>
        <v>35.6</v>
      </c>
      <c r="E33">
        <f>GT!N33</f>
        <v>0</v>
      </c>
      <c r="F33">
        <f t="shared" si="4"/>
        <v>66</v>
      </c>
      <c r="G33">
        <f t="shared" si="5"/>
        <v>35.6</v>
      </c>
      <c r="H33" s="112"/>
      <c r="I33">
        <f>BRPL_EOD!AA33+BRPL_EOD!AB33</f>
        <v>14</v>
      </c>
      <c r="J33">
        <f>BYPL_EOD!AA33+BYPL_EOD!AB33</f>
        <v>7.14</v>
      </c>
      <c r="K33">
        <f>MES_EOD!AA33+MES_EOD!AB33</f>
        <v>0</v>
      </c>
      <c r="L33">
        <f>NDMC_EOD!AA33+NDMC_EOD!AB33</f>
        <v>1.78</v>
      </c>
      <c r="M33">
        <f>TPDDL_EOD!AA33+TPDDL_EOD!AB33</f>
        <v>10.68</v>
      </c>
      <c r="N33">
        <f t="shared" si="0"/>
        <v>33.6</v>
      </c>
      <c r="O33" s="112">
        <f t="shared" si="1"/>
        <v>2</v>
      </c>
      <c r="P33">
        <v>14.833333333333334</v>
      </c>
      <c r="Q33">
        <v>7.5649999999999995</v>
      </c>
      <c r="R33">
        <v>0</v>
      </c>
      <c r="S33">
        <v>1.885952380952381</v>
      </c>
      <c r="T33">
        <v>11.315714285714286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36</v>
      </c>
      <c r="C34">
        <f>GT!C34</f>
        <v>30</v>
      </c>
      <c r="D34">
        <f>GT!M34</f>
        <v>35.6</v>
      </c>
      <c r="E34">
        <f>GT!N34</f>
        <v>0</v>
      </c>
      <c r="F34">
        <f t="shared" si="4"/>
        <v>66</v>
      </c>
      <c r="G34">
        <f t="shared" si="5"/>
        <v>35.6</v>
      </c>
      <c r="H34" s="112"/>
      <c r="I34">
        <f>BRPL_EOD!AA34+BRPL_EOD!AB34</f>
        <v>14</v>
      </c>
      <c r="J34">
        <f>BYPL_EOD!AA34+BYPL_EOD!AB34</f>
        <v>7.14</v>
      </c>
      <c r="K34">
        <f>MES_EOD!AA34+MES_EOD!AB34</f>
        <v>0</v>
      </c>
      <c r="L34">
        <f>NDMC_EOD!AA34+NDMC_EOD!AB34</f>
        <v>1.78</v>
      </c>
      <c r="M34">
        <f>TPDDL_EOD!AA34+TPDDL_EOD!AB34</f>
        <v>10.68</v>
      </c>
      <c r="N34">
        <f t="shared" si="0"/>
        <v>33.6</v>
      </c>
      <c r="O34" s="112">
        <f t="shared" si="1"/>
        <v>2</v>
      </c>
      <c r="P34">
        <v>14.833333333333334</v>
      </c>
      <c r="Q34">
        <v>7.5649999999999995</v>
      </c>
      <c r="R34">
        <v>0</v>
      </c>
      <c r="S34">
        <v>1.885952380952381</v>
      </c>
      <c r="T34">
        <v>11.315714285714286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36</v>
      </c>
      <c r="C35">
        <f>GT!C35</f>
        <v>30</v>
      </c>
      <c r="D35">
        <f>GT!M35</f>
        <v>33.6</v>
      </c>
      <c r="E35">
        <f>GT!N35</f>
        <v>0</v>
      </c>
      <c r="F35">
        <f t="shared" si="4"/>
        <v>66</v>
      </c>
      <c r="G35">
        <f t="shared" si="5"/>
        <v>33.6</v>
      </c>
      <c r="H35" s="112"/>
      <c r="I35">
        <f>BRPL_EOD!AA35+BRPL_EOD!AB35</f>
        <v>14</v>
      </c>
      <c r="J35">
        <f>BYPL_EOD!AA35+BYPL_EOD!AB35</f>
        <v>7.14</v>
      </c>
      <c r="K35">
        <f>MES_EOD!AA35+MES_EOD!AB35</f>
        <v>0</v>
      </c>
      <c r="L35">
        <f>NDMC_EOD!AA35+NDMC_EOD!AB35</f>
        <v>1.78</v>
      </c>
      <c r="M35">
        <f>TPDDL_EOD!AA35+TPDDL_EOD!AB35</f>
        <v>10.68</v>
      </c>
      <c r="N35">
        <f t="shared" si="0"/>
        <v>33.6</v>
      </c>
      <c r="O35" s="112">
        <f t="shared" si="1"/>
        <v>0</v>
      </c>
      <c r="P35">
        <v>14</v>
      </c>
      <c r="Q35">
        <v>7.14</v>
      </c>
      <c r="R35">
        <v>0</v>
      </c>
      <c r="S35">
        <v>1.78</v>
      </c>
      <c r="T35">
        <v>10.68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36</v>
      </c>
      <c r="C36">
        <f>GT!C36</f>
        <v>30</v>
      </c>
      <c r="D36">
        <f>GT!M36</f>
        <v>33.6</v>
      </c>
      <c r="E36">
        <f>GT!N36</f>
        <v>0</v>
      </c>
      <c r="F36">
        <f t="shared" si="4"/>
        <v>66</v>
      </c>
      <c r="G36">
        <f t="shared" si="5"/>
        <v>33.6</v>
      </c>
      <c r="H36" s="112"/>
      <c r="I36">
        <f>BRPL_EOD!AA36+BRPL_EOD!AB36</f>
        <v>14</v>
      </c>
      <c r="J36">
        <f>BYPL_EOD!AA36+BYPL_EOD!AB36</f>
        <v>7.14</v>
      </c>
      <c r="K36">
        <f>MES_EOD!AA36+MES_EOD!AB36</f>
        <v>0</v>
      </c>
      <c r="L36">
        <f>NDMC_EOD!AA36+NDMC_EOD!AB36</f>
        <v>1.78</v>
      </c>
      <c r="M36">
        <f>TPDDL_EOD!AA36+TPDDL_EOD!AB36</f>
        <v>10.68</v>
      </c>
      <c r="N36">
        <f t="shared" si="0"/>
        <v>33.6</v>
      </c>
      <c r="O36" s="112">
        <f t="shared" si="1"/>
        <v>0</v>
      </c>
      <c r="P36">
        <v>14</v>
      </c>
      <c r="Q36">
        <v>7.14</v>
      </c>
      <c r="R36">
        <v>0</v>
      </c>
      <c r="S36">
        <v>1.78</v>
      </c>
      <c r="T36">
        <v>10.68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36</v>
      </c>
      <c r="C37">
        <f>GT!C37</f>
        <v>30</v>
      </c>
      <c r="D37">
        <f>GT!M37</f>
        <v>33.6</v>
      </c>
      <c r="E37">
        <f>GT!N37</f>
        <v>0</v>
      </c>
      <c r="F37">
        <f t="shared" si="4"/>
        <v>66</v>
      </c>
      <c r="G37">
        <f t="shared" si="5"/>
        <v>33.6</v>
      </c>
      <c r="H37" s="112"/>
      <c r="I37">
        <f>BRPL_EOD!AA37+BRPL_EOD!AB37</f>
        <v>14</v>
      </c>
      <c r="J37">
        <f>BYPL_EOD!AA37+BYPL_EOD!AB37</f>
        <v>7.14</v>
      </c>
      <c r="K37">
        <f>MES_EOD!AA37+MES_EOD!AB37</f>
        <v>0</v>
      </c>
      <c r="L37">
        <f>NDMC_EOD!AA37+NDMC_EOD!AB37</f>
        <v>1.78</v>
      </c>
      <c r="M37">
        <f>TPDDL_EOD!AA37+TPDDL_EOD!AB37</f>
        <v>10.68</v>
      </c>
      <c r="N37">
        <f t="shared" si="0"/>
        <v>33.6</v>
      </c>
      <c r="O37" s="112">
        <f t="shared" si="1"/>
        <v>0</v>
      </c>
      <c r="P37">
        <v>14</v>
      </c>
      <c r="Q37">
        <v>7.14</v>
      </c>
      <c r="R37">
        <v>0</v>
      </c>
      <c r="S37">
        <v>1.78</v>
      </c>
      <c r="T37">
        <v>10.68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36</v>
      </c>
      <c r="C38">
        <f>GT!C38</f>
        <v>30</v>
      </c>
      <c r="D38">
        <f>GT!M38</f>
        <v>33.6</v>
      </c>
      <c r="E38">
        <f>GT!N38</f>
        <v>0</v>
      </c>
      <c r="F38">
        <f t="shared" si="4"/>
        <v>66</v>
      </c>
      <c r="G38">
        <f t="shared" si="5"/>
        <v>33.6</v>
      </c>
      <c r="H38" s="112"/>
      <c r="I38">
        <f>BRPL_EOD!AA38+BRPL_EOD!AB38</f>
        <v>14</v>
      </c>
      <c r="J38">
        <f>BYPL_EOD!AA38+BYPL_EOD!AB38</f>
        <v>7.14</v>
      </c>
      <c r="K38">
        <f>MES_EOD!AA38+MES_EOD!AB38</f>
        <v>0</v>
      </c>
      <c r="L38">
        <f>NDMC_EOD!AA38+NDMC_EOD!AB38</f>
        <v>1.78</v>
      </c>
      <c r="M38">
        <f>TPDDL_EOD!AA38+TPDDL_EOD!AB38</f>
        <v>10.68</v>
      </c>
      <c r="N38">
        <f t="shared" si="0"/>
        <v>33.6</v>
      </c>
      <c r="O38" s="112">
        <f t="shared" si="1"/>
        <v>0</v>
      </c>
      <c r="P38">
        <v>14</v>
      </c>
      <c r="Q38">
        <v>7.14</v>
      </c>
      <c r="R38">
        <v>0</v>
      </c>
      <c r="S38">
        <v>1.78</v>
      </c>
      <c r="T38">
        <v>10.68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36</v>
      </c>
      <c r="C39">
        <f>GT!C39</f>
        <v>30</v>
      </c>
      <c r="D39">
        <f>GT!M39</f>
        <v>33.299999999999997</v>
      </c>
      <c r="E39">
        <f>GT!N39</f>
        <v>0</v>
      </c>
      <c r="F39">
        <f t="shared" si="4"/>
        <v>66</v>
      </c>
      <c r="G39">
        <f t="shared" si="5"/>
        <v>33.299999999999997</v>
      </c>
      <c r="H39" s="112"/>
      <c r="I39">
        <f>BRPL_EOD!AA39+BRPL_EOD!AB39</f>
        <v>14</v>
      </c>
      <c r="J39">
        <f>BYPL_EOD!AA39+BYPL_EOD!AB39</f>
        <v>7.14</v>
      </c>
      <c r="K39">
        <f>MES_EOD!AA39+MES_EOD!AB39</f>
        <v>0</v>
      </c>
      <c r="L39">
        <f>NDMC_EOD!AA39+NDMC_EOD!AB39</f>
        <v>1.78</v>
      </c>
      <c r="M39">
        <f>TPDDL_EOD!AA39+TPDDL_EOD!AB39</f>
        <v>10.68</v>
      </c>
      <c r="N39">
        <f t="shared" si="0"/>
        <v>33.6</v>
      </c>
      <c r="O39" s="112">
        <f t="shared" si="1"/>
        <v>-0.30000000000000426</v>
      </c>
      <c r="P39">
        <v>13.874999999999998</v>
      </c>
      <c r="Q39">
        <v>7.076249999999999</v>
      </c>
      <c r="R39">
        <v>0</v>
      </c>
      <c r="S39">
        <v>1.7641071428571427</v>
      </c>
      <c r="T39">
        <v>10.584642857142855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36</v>
      </c>
      <c r="C40">
        <f>GT!C40</f>
        <v>30</v>
      </c>
      <c r="D40">
        <f>GT!M40</f>
        <v>33.299999999999997</v>
      </c>
      <c r="E40">
        <f>GT!N40</f>
        <v>0</v>
      </c>
      <c r="F40">
        <f t="shared" si="4"/>
        <v>66</v>
      </c>
      <c r="G40">
        <f t="shared" si="5"/>
        <v>33.299999999999997</v>
      </c>
      <c r="H40" s="112"/>
      <c r="I40">
        <f>BRPL_EOD!AA40+BRPL_EOD!AB40</f>
        <v>14</v>
      </c>
      <c r="J40">
        <f>BYPL_EOD!AA40+BYPL_EOD!AB40</f>
        <v>7.14</v>
      </c>
      <c r="K40">
        <f>MES_EOD!AA40+MES_EOD!AB40</f>
        <v>0</v>
      </c>
      <c r="L40">
        <f>NDMC_EOD!AA40+NDMC_EOD!AB40</f>
        <v>1.78</v>
      </c>
      <c r="M40">
        <f>TPDDL_EOD!AA40+TPDDL_EOD!AB40</f>
        <v>10.68</v>
      </c>
      <c r="N40">
        <f t="shared" si="0"/>
        <v>33.6</v>
      </c>
      <c r="O40" s="112">
        <f t="shared" si="1"/>
        <v>-0.30000000000000426</v>
      </c>
      <c r="P40">
        <v>13.874999999999998</v>
      </c>
      <c r="Q40">
        <v>7.076249999999999</v>
      </c>
      <c r="R40">
        <v>0</v>
      </c>
      <c r="S40">
        <v>1.7641071428571427</v>
      </c>
      <c r="T40">
        <v>10.584642857142855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36</v>
      </c>
      <c r="C41">
        <f>GT!C41</f>
        <v>30</v>
      </c>
      <c r="D41">
        <f>GT!M41</f>
        <v>33.299999999999997</v>
      </c>
      <c r="E41">
        <f>GT!N41</f>
        <v>0</v>
      </c>
      <c r="F41">
        <f t="shared" si="4"/>
        <v>66</v>
      </c>
      <c r="G41">
        <f t="shared" si="5"/>
        <v>33.299999999999997</v>
      </c>
      <c r="H41" s="112"/>
      <c r="I41">
        <f>BRPL_EOD!AA41+BRPL_EOD!AB41</f>
        <v>14</v>
      </c>
      <c r="J41">
        <f>BYPL_EOD!AA41+BYPL_EOD!AB41</f>
        <v>7.14</v>
      </c>
      <c r="K41">
        <f>MES_EOD!AA41+MES_EOD!AB41</f>
        <v>0</v>
      </c>
      <c r="L41">
        <f>NDMC_EOD!AA41+NDMC_EOD!AB41</f>
        <v>1.78</v>
      </c>
      <c r="M41">
        <f>TPDDL_EOD!AA41+TPDDL_EOD!AB41</f>
        <v>10.68</v>
      </c>
      <c r="N41">
        <f t="shared" si="0"/>
        <v>33.6</v>
      </c>
      <c r="O41" s="112">
        <f t="shared" si="1"/>
        <v>-0.30000000000000426</v>
      </c>
      <c r="P41">
        <v>13.874999999999998</v>
      </c>
      <c r="Q41">
        <v>7.076249999999999</v>
      </c>
      <c r="R41">
        <v>0</v>
      </c>
      <c r="S41">
        <v>1.7641071428571427</v>
      </c>
      <c r="T41">
        <v>10.584642857142855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36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66</v>
      </c>
      <c r="G42">
        <f t="shared" si="5"/>
        <v>33.299999999999997</v>
      </c>
      <c r="H42" s="112"/>
      <c r="I42">
        <f>BRPL_EOD!AA42+BRPL_EOD!AB42</f>
        <v>14</v>
      </c>
      <c r="J42">
        <f>BYPL_EOD!AA42+BYPL_EOD!AB42</f>
        <v>7.14</v>
      </c>
      <c r="K42">
        <f>MES_EOD!AA42+MES_EOD!AB42</f>
        <v>0</v>
      </c>
      <c r="L42">
        <f>NDMC_EOD!AA42+NDMC_EOD!AB42</f>
        <v>1.78</v>
      </c>
      <c r="M42">
        <f>TPDDL_EOD!AA42+TPDDL_EOD!AB42</f>
        <v>10.68</v>
      </c>
      <c r="N42">
        <f t="shared" si="0"/>
        <v>33.6</v>
      </c>
      <c r="O42" s="112">
        <f t="shared" si="1"/>
        <v>-0.30000000000000426</v>
      </c>
      <c r="P42">
        <v>13.874999999999998</v>
      </c>
      <c r="Q42">
        <v>7.076249999999999</v>
      </c>
      <c r="R42">
        <v>0</v>
      </c>
      <c r="S42">
        <v>1.7641071428571427</v>
      </c>
      <c r="T42">
        <v>10.584642857142855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36</v>
      </c>
      <c r="C43">
        <f>GT!C43</f>
        <v>30</v>
      </c>
      <c r="D43">
        <f>GT!M43</f>
        <v>33.299999999999997</v>
      </c>
      <c r="E43">
        <f>GT!N43</f>
        <v>25</v>
      </c>
      <c r="F43">
        <f t="shared" si="4"/>
        <v>66</v>
      </c>
      <c r="G43">
        <f t="shared" si="5"/>
        <v>58.3</v>
      </c>
      <c r="H43" s="112"/>
      <c r="I43">
        <f>BRPL_EOD!AA43+BRPL_EOD!AB43</f>
        <v>24.25</v>
      </c>
      <c r="J43">
        <f>BYPL_EOD!AA43+BYPL_EOD!AB43</f>
        <v>12.75</v>
      </c>
      <c r="K43">
        <f>MES_EOD!AA43+MES_EOD!AB43</f>
        <v>0</v>
      </c>
      <c r="L43">
        <f>NDMC_EOD!AA43+NDMC_EOD!AB43</f>
        <v>3.27</v>
      </c>
      <c r="M43">
        <f>TPDDL_EOD!AA43+TPDDL_EOD!AB43</f>
        <v>18</v>
      </c>
      <c r="N43">
        <f t="shared" si="0"/>
        <v>58.27</v>
      </c>
      <c r="O43" s="112">
        <f t="shared" si="1"/>
        <v>2.9999999999994031E-2</v>
      </c>
      <c r="P43">
        <v>24.263244962747162</v>
      </c>
      <c r="Q43">
        <v>12.757108018329825</v>
      </c>
      <c r="R43">
        <v>0</v>
      </c>
      <c r="S43">
        <v>3.27</v>
      </c>
      <c r="T43">
        <v>18.009647018923005</v>
      </c>
      <c r="U43" s="114">
        <f t="shared" si="2"/>
        <v>58.3</v>
      </c>
      <c r="V43" s="112">
        <f t="shared" si="3"/>
        <v>0</v>
      </c>
      <c r="X43" s="117"/>
    </row>
    <row r="44" spans="1:24">
      <c r="A44" t="s">
        <v>86</v>
      </c>
      <c r="B44">
        <f>GT!B44</f>
        <v>36</v>
      </c>
      <c r="C44">
        <f>GT!C44</f>
        <v>30</v>
      </c>
      <c r="D44">
        <f>GT!M44</f>
        <v>33.299999999999997</v>
      </c>
      <c r="E44">
        <f>GT!N44</f>
        <v>25</v>
      </c>
      <c r="F44">
        <f t="shared" si="4"/>
        <v>66</v>
      </c>
      <c r="G44">
        <f t="shared" si="5"/>
        <v>58.3</v>
      </c>
      <c r="H44" s="112"/>
      <c r="I44">
        <f>BRPL_EOD!AA44+BRPL_EOD!AB44</f>
        <v>24.25</v>
      </c>
      <c r="J44">
        <f>BYPL_EOD!AA44+BYPL_EOD!AB44</f>
        <v>12.75</v>
      </c>
      <c r="K44">
        <f>MES_EOD!AA44+MES_EOD!AB44</f>
        <v>0</v>
      </c>
      <c r="L44">
        <f>NDMC_EOD!AA44+NDMC_EOD!AB44</f>
        <v>3.27</v>
      </c>
      <c r="M44">
        <f>TPDDL_EOD!AA44+TPDDL_EOD!AB44</f>
        <v>18</v>
      </c>
      <c r="N44">
        <f t="shared" si="0"/>
        <v>58.27</v>
      </c>
      <c r="O44" s="112">
        <f t="shared" si="1"/>
        <v>2.9999999999994031E-2</v>
      </c>
      <c r="P44">
        <v>24.263244962747162</v>
      </c>
      <c r="Q44">
        <v>12.757108018329825</v>
      </c>
      <c r="R44">
        <v>0</v>
      </c>
      <c r="S44">
        <v>3.27</v>
      </c>
      <c r="T44">
        <v>18.009647018923005</v>
      </c>
      <c r="U44" s="114">
        <f t="shared" si="2"/>
        <v>58.3</v>
      </c>
      <c r="V44" s="112">
        <f t="shared" si="3"/>
        <v>0</v>
      </c>
      <c r="X44" s="117"/>
    </row>
    <row r="45" spans="1:24">
      <c r="A45" t="s">
        <v>87</v>
      </c>
      <c r="B45">
        <f>GT!B45</f>
        <v>36</v>
      </c>
      <c r="C45">
        <f>GT!C45</f>
        <v>30</v>
      </c>
      <c r="D45">
        <f>GT!M45</f>
        <v>33.299999999999997</v>
      </c>
      <c r="E45">
        <f>GT!N45</f>
        <v>25</v>
      </c>
      <c r="F45">
        <f t="shared" si="4"/>
        <v>66</v>
      </c>
      <c r="G45">
        <f t="shared" si="5"/>
        <v>58.3</v>
      </c>
      <c r="H45" s="112"/>
      <c r="I45">
        <f>BRPL_EOD!AA45+BRPL_EOD!AB45</f>
        <v>24.25</v>
      </c>
      <c r="J45">
        <f>BYPL_EOD!AA45+BYPL_EOD!AB45</f>
        <v>12.75</v>
      </c>
      <c r="K45">
        <f>MES_EOD!AA45+MES_EOD!AB45</f>
        <v>0</v>
      </c>
      <c r="L45">
        <f>NDMC_EOD!AA45+NDMC_EOD!AB45</f>
        <v>3.27</v>
      </c>
      <c r="M45">
        <f>TPDDL_EOD!AA45+TPDDL_EOD!AB45</f>
        <v>18</v>
      </c>
      <c r="N45">
        <f t="shared" si="0"/>
        <v>58.27</v>
      </c>
      <c r="O45" s="112">
        <f t="shared" si="1"/>
        <v>2.9999999999994031E-2</v>
      </c>
      <c r="P45">
        <v>24.263244962747162</v>
      </c>
      <c r="Q45">
        <v>12.757108018329825</v>
      </c>
      <c r="R45">
        <v>0</v>
      </c>
      <c r="S45">
        <v>3.27</v>
      </c>
      <c r="T45">
        <v>18.009647018923005</v>
      </c>
      <c r="U45" s="114">
        <f t="shared" si="2"/>
        <v>58.3</v>
      </c>
      <c r="V45" s="112">
        <f t="shared" si="3"/>
        <v>0</v>
      </c>
      <c r="X45" s="117"/>
    </row>
    <row r="46" spans="1:24">
      <c r="A46" t="s">
        <v>88</v>
      </c>
      <c r="B46">
        <f>GT!B46</f>
        <v>36</v>
      </c>
      <c r="C46">
        <f>GT!C46</f>
        <v>30</v>
      </c>
      <c r="D46">
        <f>GT!M46</f>
        <v>33.299999999999997</v>
      </c>
      <c r="E46">
        <f>GT!N46</f>
        <v>25</v>
      </c>
      <c r="F46">
        <f t="shared" si="4"/>
        <v>66</v>
      </c>
      <c r="G46">
        <f t="shared" si="5"/>
        <v>58.3</v>
      </c>
      <c r="H46" s="112"/>
      <c r="I46">
        <f>BRPL_EOD!AA46+BRPL_EOD!AB46</f>
        <v>24.25</v>
      </c>
      <c r="J46">
        <f>BYPL_EOD!AA46+BYPL_EOD!AB46</f>
        <v>12.75</v>
      </c>
      <c r="K46">
        <f>MES_EOD!AA46+MES_EOD!AB46</f>
        <v>0</v>
      </c>
      <c r="L46">
        <f>NDMC_EOD!AA46+NDMC_EOD!AB46</f>
        <v>3.27</v>
      </c>
      <c r="M46">
        <f>TPDDL_EOD!AA46+TPDDL_EOD!AB46</f>
        <v>18</v>
      </c>
      <c r="N46">
        <f t="shared" si="0"/>
        <v>58.27</v>
      </c>
      <c r="O46" s="112">
        <f t="shared" si="1"/>
        <v>2.9999999999994031E-2</v>
      </c>
      <c r="P46">
        <v>24.263244962747162</v>
      </c>
      <c r="Q46">
        <v>12.757108018329825</v>
      </c>
      <c r="R46">
        <v>0</v>
      </c>
      <c r="S46">
        <v>3.27</v>
      </c>
      <c r="T46">
        <v>18.009647018923005</v>
      </c>
      <c r="U46" s="114">
        <f t="shared" si="2"/>
        <v>58.3</v>
      </c>
      <c r="V46" s="112">
        <f t="shared" si="3"/>
        <v>0</v>
      </c>
      <c r="X46" s="117"/>
    </row>
    <row r="47" spans="1:24">
      <c r="A47" t="s">
        <v>89</v>
      </c>
      <c r="B47">
        <f>GT!B47</f>
        <v>36</v>
      </c>
      <c r="C47">
        <f>GT!C47</f>
        <v>30</v>
      </c>
      <c r="D47">
        <f>GT!M47</f>
        <v>33.299999999999997</v>
      </c>
      <c r="E47">
        <f>GT!N47</f>
        <v>25</v>
      </c>
      <c r="F47">
        <f t="shared" si="4"/>
        <v>66</v>
      </c>
      <c r="G47">
        <f t="shared" si="5"/>
        <v>58.3</v>
      </c>
      <c r="H47" s="112"/>
      <c r="I47">
        <f>BRPL_EOD!AA47+BRPL_EOD!AB47</f>
        <v>24.25</v>
      </c>
      <c r="J47">
        <f>BYPL_EOD!AA47+BYPL_EOD!AB47</f>
        <v>12.75</v>
      </c>
      <c r="K47">
        <f>MES_EOD!AA47+MES_EOD!AB47</f>
        <v>0</v>
      </c>
      <c r="L47">
        <f>NDMC_EOD!AA47+NDMC_EOD!AB47</f>
        <v>3.27</v>
      </c>
      <c r="M47">
        <f>TPDDL_EOD!AA47+TPDDL_EOD!AB47</f>
        <v>18</v>
      </c>
      <c r="N47">
        <f t="shared" si="0"/>
        <v>58.27</v>
      </c>
      <c r="O47" s="112">
        <f t="shared" si="1"/>
        <v>2.9999999999994031E-2</v>
      </c>
      <c r="P47">
        <v>24.263244962747162</v>
      </c>
      <c r="Q47">
        <v>12.757108018329825</v>
      </c>
      <c r="R47">
        <v>0</v>
      </c>
      <c r="S47">
        <v>3.27</v>
      </c>
      <c r="T47">
        <v>18.009647018923005</v>
      </c>
      <c r="U47" s="114">
        <f t="shared" si="2"/>
        <v>58.3</v>
      </c>
      <c r="V47" s="112">
        <f t="shared" si="3"/>
        <v>0</v>
      </c>
      <c r="X47" s="117"/>
    </row>
    <row r="48" spans="1:24">
      <c r="A48" t="s">
        <v>90</v>
      </c>
      <c r="B48">
        <f>GT!B48</f>
        <v>36</v>
      </c>
      <c r="C48">
        <f>GT!C48</f>
        <v>30</v>
      </c>
      <c r="D48">
        <f>GT!M48</f>
        <v>33.299999999999997</v>
      </c>
      <c r="E48">
        <f>GT!N48</f>
        <v>25</v>
      </c>
      <c r="F48">
        <f t="shared" si="4"/>
        <v>66</v>
      </c>
      <c r="G48">
        <f t="shared" si="5"/>
        <v>58.3</v>
      </c>
      <c r="H48" s="112"/>
      <c r="I48">
        <f>BRPL_EOD!AA48+BRPL_EOD!AB48</f>
        <v>24.25</v>
      </c>
      <c r="J48">
        <f>BYPL_EOD!AA48+BYPL_EOD!AB48</f>
        <v>12.75</v>
      </c>
      <c r="K48">
        <f>MES_EOD!AA48+MES_EOD!AB48</f>
        <v>0</v>
      </c>
      <c r="L48">
        <f>NDMC_EOD!AA48+NDMC_EOD!AB48</f>
        <v>3.27</v>
      </c>
      <c r="M48">
        <f>TPDDL_EOD!AA48+TPDDL_EOD!AB48</f>
        <v>18</v>
      </c>
      <c r="N48">
        <f t="shared" si="0"/>
        <v>58.27</v>
      </c>
      <c r="O48" s="112">
        <f t="shared" si="1"/>
        <v>2.9999999999994031E-2</v>
      </c>
      <c r="P48">
        <v>24.263244962747162</v>
      </c>
      <c r="Q48">
        <v>12.757108018329825</v>
      </c>
      <c r="R48">
        <v>0</v>
      </c>
      <c r="S48">
        <v>3.27</v>
      </c>
      <c r="T48">
        <v>18.009647018923005</v>
      </c>
      <c r="U48" s="114">
        <f t="shared" si="2"/>
        <v>58.3</v>
      </c>
      <c r="V48" s="112">
        <f t="shared" si="3"/>
        <v>0</v>
      </c>
      <c r="X48" s="117"/>
    </row>
    <row r="49" spans="1:24">
      <c r="A49" t="s">
        <v>91</v>
      </c>
      <c r="B49">
        <f>GT!B49</f>
        <v>36</v>
      </c>
      <c r="C49">
        <f>GT!C49</f>
        <v>30</v>
      </c>
      <c r="D49">
        <f>GT!M49</f>
        <v>33.299999999999997</v>
      </c>
      <c r="E49">
        <f>GT!N49</f>
        <v>25</v>
      </c>
      <c r="F49">
        <f t="shared" si="4"/>
        <v>66</v>
      </c>
      <c r="G49">
        <f t="shared" si="5"/>
        <v>58.3</v>
      </c>
      <c r="H49" s="112"/>
      <c r="I49">
        <f>BRPL_EOD!AA49+BRPL_EOD!AB49</f>
        <v>24.25</v>
      </c>
      <c r="J49">
        <f>BYPL_EOD!AA49+BYPL_EOD!AB49</f>
        <v>12.75</v>
      </c>
      <c r="K49">
        <f>MES_EOD!AA49+MES_EOD!AB49</f>
        <v>0</v>
      </c>
      <c r="L49">
        <f>NDMC_EOD!AA49+NDMC_EOD!AB49</f>
        <v>3.27</v>
      </c>
      <c r="M49">
        <f>TPDDL_EOD!AA49+TPDDL_EOD!AB49</f>
        <v>18</v>
      </c>
      <c r="N49">
        <f t="shared" si="0"/>
        <v>58.27</v>
      </c>
      <c r="O49" s="112">
        <f t="shared" si="1"/>
        <v>2.9999999999994031E-2</v>
      </c>
      <c r="P49">
        <v>24.263244962747162</v>
      </c>
      <c r="Q49">
        <v>12.757108018329825</v>
      </c>
      <c r="R49">
        <v>0</v>
      </c>
      <c r="S49">
        <v>3.27</v>
      </c>
      <c r="T49">
        <v>18.009647018923005</v>
      </c>
      <c r="U49" s="114">
        <f t="shared" si="2"/>
        <v>58.3</v>
      </c>
      <c r="V49" s="112">
        <f t="shared" si="3"/>
        <v>0</v>
      </c>
      <c r="X49" s="117"/>
    </row>
    <row r="50" spans="1:24">
      <c r="A50" t="s">
        <v>92</v>
      </c>
      <c r="B50">
        <f>GT!B50</f>
        <v>36</v>
      </c>
      <c r="C50">
        <f>GT!C50</f>
        <v>30</v>
      </c>
      <c r="D50">
        <f>GT!M50</f>
        <v>33.299999999999997</v>
      </c>
      <c r="E50">
        <f>GT!N50</f>
        <v>25</v>
      </c>
      <c r="F50">
        <f t="shared" si="4"/>
        <v>66</v>
      </c>
      <c r="G50">
        <f t="shared" si="5"/>
        <v>58.3</v>
      </c>
      <c r="H50" s="112"/>
      <c r="I50">
        <f>BRPL_EOD!AA50+BRPL_EOD!AB50</f>
        <v>24.25</v>
      </c>
      <c r="J50">
        <f>BYPL_EOD!AA50+BYPL_EOD!AB50</f>
        <v>12.75</v>
      </c>
      <c r="K50">
        <f>MES_EOD!AA50+MES_EOD!AB50</f>
        <v>0</v>
      </c>
      <c r="L50">
        <f>NDMC_EOD!AA50+NDMC_EOD!AB50</f>
        <v>3.27</v>
      </c>
      <c r="M50">
        <f>TPDDL_EOD!AA50+TPDDL_EOD!AB50</f>
        <v>18</v>
      </c>
      <c r="N50">
        <f t="shared" si="0"/>
        <v>58.27</v>
      </c>
      <c r="O50" s="112">
        <f t="shared" si="1"/>
        <v>2.9999999999994031E-2</v>
      </c>
      <c r="P50">
        <v>24.263244962747162</v>
      </c>
      <c r="Q50">
        <v>12.757108018329825</v>
      </c>
      <c r="R50">
        <v>0</v>
      </c>
      <c r="S50">
        <v>3.27</v>
      </c>
      <c r="T50">
        <v>18.009647018923005</v>
      </c>
      <c r="U50" s="114">
        <f t="shared" si="2"/>
        <v>58.3</v>
      </c>
      <c r="V50" s="112">
        <f t="shared" si="3"/>
        <v>0</v>
      </c>
      <c r="X50" s="117"/>
    </row>
    <row r="51" spans="1:24">
      <c r="A51" t="s">
        <v>93</v>
      </c>
      <c r="B51">
        <f>GT!B51</f>
        <v>36</v>
      </c>
      <c r="C51">
        <f>GT!C51</f>
        <v>30</v>
      </c>
      <c r="D51">
        <f>GT!M51</f>
        <v>33.299999999999997</v>
      </c>
      <c r="E51">
        <f>GT!N51</f>
        <v>25</v>
      </c>
      <c r="F51">
        <f t="shared" si="4"/>
        <v>66</v>
      </c>
      <c r="G51">
        <f t="shared" si="5"/>
        <v>58.3</v>
      </c>
      <c r="H51" s="112"/>
      <c r="I51">
        <f>BRPL_EOD!AA51+BRPL_EOD!AB51</f>
        <v>24.25</v>
      </c>
      <c r="J51">
        <f>BYPL_EOD!AA51+BYPL_EOD!AB51</f>
        <v>12.75</v>
      </c>
      <c r="K51">
        <f>MES_EOD!AA51+MES_EOD!AB51</f>
        <v>0</v>
      </c>
      <c r="L51">
        <f>NDMC_EOD!AA51+NDMC_EOD!AB51</f>
        <v>3.27</v>
      </c>
      <c r="M51">
        <f>TPDDL_EOD!AA51+TPDDL_EOD!AB51</f>
        <v>18</v>
      </c>
      <c r="N51">
        <f t="shared" si="0"/>
        <v>58.27</v>
      </c>
      <c r="O51" s="112">
        <f t="shared" si="1"/>
        <v>2.9999999999994031E-2</v>
      </c>
      <c r="P51">
        <v>24.263244962747162</v>
      </c>
      <c r="Q51">
        <v>12.757108018329825</v>
      </c>
      <c r="R51">
        <v>0</v>
      </c>
      <c r="S51">
        <v>3.27</v>
      </c>
      <c r="T51">
        <v>18.009647018923005</v>
      </c>
      <c r="U51" s="114">
        <f t="shared" si="2"/>
        <v>58.3</v>
      </c>
      <c r="V51" s="112">
        <f t="shared" si="3"/>
        <v>0</v>
      </c>
      <c r="X51" s="117"/>
    </row>
    <row r="52" spans="1:24">
      <c r="A52" t="s">
        <v>94</v>
      </c>
      <c r="B52">
        <f>GT!B52</f>
        <v>36</v>
      </c>
      <c r="C52">
        <f>GT!C52</f>
        <v>30</v>
      </c>
      <c r="D52">
        <f>GT!M52</f>
        <v>33.299999999999997</v>
      </c>
      <c r="E52">
        <f>GT!N52</f>
        <v>25</v>
      </c>
      <c r="F52">
        <f t="shared" si="4"/>
        <v>66</v>
      </c>
      <c r="G52">
        <f t="shared" si="5"/>
        <v>58.3</v>
      </c>
      <c r="H52" s="112"/>
      <c r="I52">
        <f>BRPL_EOD!AA52+BRPL_EOD!AB52</f>
        <v>24.25</v>
      </c>
      <c r="J52">
        <f>BYPL_EOD!AA52+BYPL_EOD!AB52</f>
        <v>12.75</v>
      </c>
      <c r="K52">
        <f>MES_EOD!AA52+MES_EOD!AB52</f>
        <v>0</v>
      </c>
      <c r="L52">
        <f>NDMC_EOD!AA52+NDMC_EOD!AB52</f>
        <v>3.27</v>
      </c>
      <c r="M52">
        <f>TPDDL_EOD!AA52+TPDDL_EOD!AB52</f>
        <v>18</v>
      </c>
      <c r="N52">
        <f t="shared" si="0"/>
        <v>58.27</v>
      </c>
      <c r="O52" s="112">
        <f t="shared" si="1"/>
        <v>2.9999999999994031E-2</v>
      </c>
      <c r="P52">
        <v>24.263244962747162</v>
      </c>
      <c r="Q52">
        <v>12.757108018329825</v>
      </c>
      <c r="R52">
        <v>0</v>
      </c>
      <c r="S52">
        <v>3.27</v>
      </c>
      <c r="T52">
        <v>18.009647018923005</v>
      </c>
      <c r="U52" s="114">
        <f t="shared" si="2"/>
        <v>58.3</v>
      </c>
      <c r="V52" s="112">
        <f t="shared" si="3"/>
        <v>0</v>
      </c>
      <c r="X52" s="117"/>
    </row>
    <row r="53" spans="1:24">
      <c r="A53" t="s">
        <v>95</v>
      </c>
      <c r="B53">
        <f>GT!B53</f>
        <v>36</v>
      </c>
      <c r="C53">
        <f>GT!C53</f>
        <v>30</v>
      </c>
      <c r="D53">
        <f>GT!M53</f>
        <v>33.299999999999997</v>
      </c>
      <c r="E53">
        <f>GT!N53</f>
        <v>25</v>
      </c>
      <c r="F53">
        <f t="shared" si="4"/>
        <v>66</v>
      </c>
      <c r="G53">
        <f t="shared" si="5"/>
        <v>58.3</v>
      </c>
      <c r="H53" s="112"/>
      <c r="I53">
        <f>BRPL_EOD!AA53+BRPL_EOD!AB53</f>
        <v>24.25</v>
      </c>
      <c r="J53">
        <f>BYPL_EOD!AA53+BYPL_EOD!AB53</f>
        <v>12.75</v>
      </c>
      <c r="K53">
        <f>MES_EOD!AA53+MES_EOD!AB53</f>
        <v>0</v>
      </c>
      <c r="L53">
        <f>NDMC_EOD!AA53+NDMC_EOD!AB53</f>
        <v>3.27</v>
      </c>
      <c r="M53">
        <f>TPDDL_EOD!AA53+TPDDL_EOD!AB53</f>
        <v>18</v>
      </c>
      <c r="N53">
        <f t="shared" si="0"/>
        <v>58.27</v>
      </c>
      <c r="O53" s="112">
        <f t="shared" si="1"/>
        <v>2.9999999999994031E-2</v>
      </c>
      <c r="P53">
        <v>24.263244962747162</v>
      </c>
      <c r="Q53">
        <v>12.757108018329825</v>
      </c>
      <c r="R53">
        <v>0</v>
      </c>
      <c r="S53">
        <v>3.27</v>
      </c>
      <c r="T53">
        <v>18.009647018923005</v>
      </c>
      <c r="U53" s="114">
        <f t="shared" si="2"/>
        <v>58.3</v>
      </c>
      <c r="V53" s="112">
        <f t="shared" si="3"/>
        <v>0</v>
      </c>
      <c r="X53" s="117"/>
    </row>
    <row r="54" spans="1:24">
      <c r="A54" t="s">
        <v>96</v>
      </c>
      <c r="B54">
        <f>GT!B54</f>
        <v>36</v>
      </c>
      <c r="C54">
        <f>GT!C54</f>
        <v>30</v>
      </c>
      <c r="D54">
        <f>GT!M54</f>
        <v>33.299999999999997</v>
      </c>
      <c r="E54">
        <f>GT!N54</f>
        <v>25</v>
      </c>
      <c r="F54">
        <f t="shared" si="4"/>
        <v>66</v>
      </c>
      <c r="G54">
        <f t="shared" si="5"/>
        <v>58.3</v>
      </c>
      <c r="H54" s="112"/>
      <c r="I54">
        <f>BRPL_EOD!AA54+BRPL_EOD!AB54</f>
        <v>24.25</v>
      </c>
      <c r="J54">
        <f>BYPL_EOD!AA54+BYPL_EOD!AB54</f>
        <v>12.75</v>
      </c>
      <c r="K54">
        <f>MES_EOD!AA54+MES_EOD!AB54</f>
        <v>0</v>
      </c>
      <c r="L54">
        <f>NDMC_EOD!AA54+NDMC_EOD!AB54</f>
        <v>3.27</v>
      </c>
      <c r="M54">
        <f>TPDDL_EOD!AA54+TPDDL_EOD!AB54</f>
        <v>18</v>
      </c>
      <c r="N54">
        <f t="shared" si="0"/>
        <v>58.27</v>
      </c>
      <c r="O54" s="112">
        <f t="shared" si="1"/>
        <v>2.9999999999994031E-2</v>
      </c>
      <c r="P54">
        <v>24.263244962747162</v>
      </c>
      <c r="Q54">
        <v>12.757108018329825</v>
      </c>
      <c r="R54">
        <v>0</v>
      </c>
      <c r="S54">
        <v>3.27</v>
      </c>
      <c r="T54">
        <v>18.009647018923005</v>
      </c>
      <c r="U54" s="114">
        <f t="shared" si="2"/>
        <v>58.3</v>
      </c>
      <c r="V54" s="112">
        <f t="shared" si="3"/>
        <v>0</v>
      </c>
      <c r="X54" s="117"/>
    </row>
    <row r="55" spans="1:24">
      <c r="A55" t="s">
        <v>97</v>
      </c>
      <c r="B55">
        <f>GT!B55</f>
        <v>36</v>
      </c>
      <c r="C55">
        <f>GT!C55</f>
        <v>30</v>
      </c>
      <c r="D55">
        <f>GT!M55</f>
        <v>33.299999999999997</v>
      </c>
      <c r="E55">
        <f>GT!N55</f>
        <v>25</v>
      </c>
      <c r="F55">
        <f t="shared" si="4"/>
        <v>66</v>
      </c>
      <c r="G55">
        <f t="shared" si="5"/>
        <v>58.3</v>
      </c>
      <c r="H55" s="112"/>
      <c r="I55">
        <f>BRPL_EOD!AA55+BRPL_EOD!AB55</f>
        <v>24.27</v>
      </c>
      <c r="J55">
        <f>BYPL_EOD!AA55+BYPL_EOD!AB55</f>
        <v>12.77</v>
      </c>
      <c r="K55">
        <f>MES_EOD!AA55+MES_EOD!AB55</f>
        <v>0</v>
      </c>
      <c r="L55">
        <f>NDMC_EOD!AA55+NDMC_EOD!AB55</f>
        <v>3.27</v>
      </c>
      <c r="M55">
        <f>TPDDL_EOD!AA55+TPDDL_EOD!AB55</f>
        <v>18.02</v>
      </c>
      <c r="N55">
        <f t="shared" si="0"/>
        <v>58.33</v>
      </c>
      <c r="O55" s="112">
        <f t="shared" si="1"/>
        <v>-3.0000000000001137E-2</v>
      </c>
      <c r="P55">
        <v>24.257517572432711</v>
      </c>
      <c r="Q55">
        <v>12.763432196125493</v>
      </c>
      <c r="R55">
        <v>0</v>
      </c>
      <c r="S55">
        <v>3.2683181896108349</v>
      </c>
      <c r="T55">
        <v>18.010732041830963</v>
      </c>
      <c r="U55" s="114">
        <f t="shared" si="2"/>
        <v>58.300000000000004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36</v>
      </c>
      <c r="C56">
        <f>GT!C56</f>
        <v>30</v>
      </c>
      <c r="D56">
        <f>GT!M56</f>
        <v>33.299999999999997</v>
      </c>
      <c r="E56">
        <f>GT!N56</f>
        <v>25</v>
      </c>
      <c r="F56">
        <f t="shared" si="4"/>
        <v>66</v>
      </c>
      <c r="G56">
        <f t="shared" si="5"/>
        <v>58.3</v>
      </c>
      <c r="H56" s="112"/>
      <c r="I56">
        <f>BRPL_EOD!AA56+BRPL_EOD!AB56</f>
        <v>24.27</v>
      </c>
      <c r="J56">
        <f>BYPL_EOD!AA56+BYPL_EOD!AB56</f>
        <v>12.77</v>
      </c>
      <c r="K56">
        <f>MES_EOD!AA56+MES_EOD!AB56</f>
        <v>0</v>
      </c>
      <c r="L56">
        <f>NDMC_EOD!AA56+NDMC_EOD!AB56</f>
        <v>3.27</v>
      </c>
      <c r="M56">
        <f>TPDDL_EOD!AA56+TPDDL_EOD!AB56</f>
        <v>18.02</v>
      </c>
      <c r="N56">
        <f t="shared" si="0"/>
        <v>58.33</v>
      </c>
      <c r="O56" s="112">
        <f t="shared" si="1"/>
        <v>-3.0000000000001137E-2</v>
      </c>
      <c r="P56">
        <v>24.257517572432711</v>
      </c>
      <c r="Q56">
        <v>12.763432196125493</v>
      </c>
      <c r="R56">
        <v>0</v>
      </c>
      <c r="S56">
        <v>3.2683181896108349</v>
      </c>
      <c r="T56">
        <v>18.010732041830963</v>
      </c>
      <c r="U56" s="114">
        <f t="shared" si="2"/>
        <v>58.300000000000004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36</v>
      </c>
      <c r="C57">
        <f>GT!C57</f>
        <v>30</v>
      </c>
      <c r="D57">
        <f>GT!M57</f>
        <v>33.299999999999997</v>
      </c>
      <c r="E57">
        <f>GT!N57</f>
        <v>25</v>
      </c>
      <c r="F57">
        <f t="shared" si="4"/>
        <v>66</v>
      </c>
      <c r="G57">
        <f t="shared" si="5"/>
        <v>58.3</v>
      </c>
      <c r="H57" s="112"/>
      <c r="I57">
        <f>BRPL_EOD!AA57+BRPL_EOD!AB57</f>
        <v>24.27</v>
      </c>
      <c r="J57">
        <f>BYPL_EOD!AA57+BYPL_EOD!AB57</f>
        <v>12.77</v>
      </c>
      <c r="K57">
        <f>MES_EOD!AA57+MES_EOD!AB57</f>
        <v>0</v>
      </c>
      <c r="L57">
        <f>NDMC_EOD!AA57+NDMC_EOD!AB57</f>
        <v>3.27</v>
      </c>
      <c r="M57">
        <f>TPDDL_EOD!AA57+TPDDL_EOD!AB57</f>
        <v>18.02</v>
      </c>
      <c r="N57">
        <f t="shared" si="0"/>
        <v>58.33</v>
      </c>
      <c r="O57" s="112">
        <f t="shared" si="1"/>
        <v>-3.0000000000001137E-2</v>
      </c>
      <c r="P57">
        <v>24.257517572432711</v>
      </c>
      <c r="Q57">
        <v>12.763432196125493</v>
      </c>
      <c r="R57">
        <v>0</v>
      </c>
      <c r="S57">
        <v>3.2683181896108349</v>
      </c>
      <c r="T57">
        <v>18.010732041830963</v>
      </c>
      <c r="U57" s="114">
        <f t="shared" si="2"/>
        <v>58.300000000000004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36</v>
      </c>
      <c r="C58">
        <f>GT!C58</f>
        <v>30</v>
      </c>
      <c r="D58">
        <f>GT!M58</f>
        <v>33.299999999999997</v>
      </c>
      <c r="E58">
        <f>GT!N58</f>
        <v>25</v>
      </c>
      <c r="F58">
        <f t="shared" si="4"/>
        <v>66</v>
      </c>
      <c r="G58">
        <f t="shared" si="5"/>
        <v>58.3</v>
      </c>
      <c r="H58" s="112"/>
      <c r="I58">
        <f>BRPL_EOD!AA58+BRPL_EOD!AB58</f>
        <v>24.27</v>
      </c>
      <c r="J58">
        <f>BYPL_EOD!AA58+BYPL_EOD!AB58</f>
        <v>12.77</v>
      </c>
      <c r="K58">
        <f>MES_EOD!AA58+MES_EOD!AB58</f>
        <v>0</v>
      </c>
      <c r="L58">
        <f>NDMC_EOD!AA58+NDMC_EOD!AB58</f>
        <v>3.27</v>
      </c>
      <c r="M58">
        <f>TPDDL_EOD!AA58+TPDDL_EOD!AB58</f>
        <v>18.02</v>
      </c>
      <c r="N58">
        <f t="shared" si="0"/>
        <v>58.33</v>
      </c>
      <c r="O58" s="112">
        <f t="shared" si="1"/>
        <v>-3.0000000000001137E-2</v>
      </c>
      <c r="P58">
        <v>24.257517572432711</v>
      </c>
      <c r="Q58">
        <v>12.763432196125493</v>
      </c>
      <c r="R58">
        <v>0</v>
      </c>
      <c r="S58">
        <v>3.2683181896108349</v>
      </c>
      <c r="T58">
        <v>18.010732041830963</v>
      </c>
      <c r="U58" s="114">
        <f t="shared" si="2"/>
        <v>58.300000000000004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36</v>
      </c>
      <c r="C59">
        <f>GT!C59</f>
        <v>30</v>
      </c>
      <c r="D59">
        <f>GT!M59</f>
        <v>33.299999999999997</v>
      </c>
      <c r="E59">
        <f>GT!N59</f>
        <v>25</v>
      </c>
      <c r="F59">
        <f t="shared" si="4"/>
        <v>66</v>
      </c>
      <c r="G59">
        <f t="shared" si="5"/>
        <v>58.3</v>
      </c>
      <c r="H59" s="112"/>
      <c r="I59">
        <f>BRPL_EOD!AA59+BRPL_EOD!AB59</f>
        <v>24.27</v>
      </c>
      <c r="J59">
        <f>BYPL_EOD!AA59+BYPL_EOD!AB59</f>
        <v>12.77</v>
      </c>
      <c r="K59">
        <f>MES_EOD!AA59+MES_EOD!AB59</f>
        <v>0</v>
      </c>
      <c r="L59">
        <f>NDMC_EOD!AA59+NDMC_EOD!AB59</f>
        <v>3.27</v>
      </c>
      <c r="M59">
        <f>TPDDL_EOD!AA59+TPDDL_EOD!AB59</f>
        <v>18.02</v>
      </c>
      <c r="N59">
        <f t="shared" si="0"/>
        <v>58.33</v>
      </c>
      <c r="O59" s="112">
        <f t="shared" si="1"/>
        <v>-3.0000000000001137E-2</v>
      </c>
      <c r="P59">
        <v>24.257517572432711</v>
      </c>
      <c r="Q59">
        <v>12.763432196125493</v>
      </c>
      <c r="R59">
        <v>0</v>
      </c>
      <c r="S59">
        <v>3.2683181896108349</v>
      </c>
      <c r="T59">
        <v>18.010732041830963</v>
      </c>
      <c r="U59" s="114">
        <f t="shared" si="2"/>
        <v>58.300000000000004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36</v>
      </c>
      <c r="C60">
        <f>GT!C60</f>
        <v>30</v>
      </c>
      <c r="D60">
        <f>GT!M60</f>
        <v>33.299999999999997</v>
      </c>
      <c r="E60">
        <f>GT!N60</f>
        <v>25</v>
      </c>
      <c r="F60">
        <f t="shared" si="4"/>
        <v>66</v>
      </c>
      <c r="G60">
        <f t="shared" si="5"/>
        <v>58.3</v>
      </c>
      <c r="H60" s="112"/>
      <c r="I60">
        <f>BRPL_EOD!AA60+BRPL_EOD!AB60</f>
        <v>24.27</v>
      </c>
      <c r="J60">
        <f>BYPL_EOD!AA60+BYPL_EOD!AB60</f>
        <v>12.77</v>
      </c>
      <c r="K60">
        <f>MES_EOD!AA60+MES_EOD!AB60</f>
        <v>0</v>
      </c>
      <c r="L60">
        <f>NDMC_EOD!AA60+NDMC_EOD!AB60</f>
        <v>3.27</v>
      </c>
      <c r="M60">
        <f>TPDDL_EOD!AA60+TPDDL_EOD!AB60</f>
        <v>18.02</v>
      </c>
      <c r="N60">
        <f t="shared" si="0"/>
        <v>58.33</v>
      </c>
      <c r="O60" s="112">
        <f t="shared" si="1"/>
        <v>-3.0000000000001137E-2</v>
      </c>
      <c r="P60">
        <v>24.257517572432711</v>
      </c>
      <c r="Q60">
        <v>12.763432196125493</v>
      </c>
      <c r="R60">
        <v>0</v>
      </c>
      <c r="S60">
        <v>3.2683181896108349</v>
      </c>
      <c r="T60">
        <v>18.010732041830963</v>
      </c>
      <c r="U60" s="114">
        <f t="shared" si="2"/>
        <v>58.300000000000004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36</v>
      </c>
      <c r="C61">
        <f>GT!C61</f>
        <v>30</v>
      </c>
      <c r="D61">
        <f>GT!M61</f>
        <v>33.299999999999997</v>
      </c>
      <c r="E61">
        <f>GT!N61</f>
        <v>25</v>
      </c>
      <c r="F61">
        <f t="shared" si="4"/>
        <v>66</v>
      </c>
      <c r="G61">
        <f t="shared" si="5"/>
        <v>58.3</v>
      </c>
      <c r="H61" s="112"/>
      <c r="I61">
        <f>BRPL_EOD!AA61+BRPL_EOD!AB61</f>
        <v>24.27</v>
      </c>
      <c r="J61">
        <f>BYPL_EOD!AA61+BYPL_EOD!AB61</f>
        <v>12.77</v>
      </c>
      <c r="K61">
        <f>MES_EOD!AA61+MES_EOD!AB61</f>
        <v>0</v>
      </c>
      <c r="L61">
        <f>NDMC_EOD!AA61+NDMC_EOD!AB61</f>
        <v>3.27</v>
      </c>
      <c r="M61">
        <f>TPDDL_EOD!AA61+TPDDL_EOD!AB61</f>
        <v>18.02</v>
      </c>
      <c r="N61">
        <f t="shared" si="0"/>
        <v>58.33</v>
      </c>
      <c r="O61" s="112">
        <f t="shared" si="1"/>
        <v>-3.0000000000001137E-2</v>
      </c>
      <c r="P61">
        <v>24.257517572432711</v>
      </c>
      <c r="Q61">
        <v>12.763432196125493</v>
      </c>
      <c r="R61">
        <v>0</v>
      </c>
      <c r="S61">
        <v>3.2683181896108349</v>
      </c>
      <c r="T61">
        <v>18.010732041830963</v>
      </c>
      <c r="U61" s="114">
        <f t="shared" si="2"/>
        <v>58.300000000000004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36</v>
      </c>
      <c r="C62">
        <f>GT!C62</f>
        <v>30</v>
      </c>
      <c r="D62">
        <f>GT!M62</f>
        <v>33.299999999999997</v>
      </c>
      <c r="E62">
        <f>GT!N62</f>
        <v>25</v>
      </c>
      <c r="F62">
        <f t="shared" si="4"/>
        <v>66</v>
      </c>
      <c r="G62">
        <f t="shared" si="5"/>
        <v>58.3</v>
      </c>
      <c r="H62" s="112"/>
      <c r="I62">
        <f>BRPL_EOD!AA62+BRPL_EOD!AB62</f>
        <v>24.27</v>
      </c>
      <c r="J62">
        <f>BYPL_EOD!AA62+BYPL_EOD!AB62</f>
        <v>12.77</v>
      </c>
      <c r="K62">
        <f>MES_EOD!AA62+MES_EOD!AB62</f>
        <v>0</v>
      </c>
      <c r="L62">
        <f>NDMC_EOD!AA62+NDMC_EOD!AB62</f>
        <v>3.27</v>
      </c>
      <c r="M62">
        <f>TPDDL_EOD!AA62+TPDDL_EOD!AB62</f>
        <v>18.02</v>
      </c>
      <c r="N62">
        <f t="shared" si="0"/>
        <v>58.33</v>
      </c>
      <c r="O62" s="112">
        <f t="shared" si="1"/>
        <v>-3.0000000000001137E-2</v>
      </c>
      <c r="P62">
        <v>24.257517572432711</v>
      </c>
      <c r="Q62">
        <v>12.763432196125493</v>
      </c>
      <c r="R62">
        <v>0</v>
      </c>
      <c r="S62">
        <v>3.2683181896108349</v>
      </c>
      <c r="T62">
        <v>18.010732041830963</v>
      </c>
      <c r="U62" s="114">
        <f t="shared" si="2"/>
        <v>58.300000000000004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66</v>
      </c>
      <c r="C63">
        <f>GT!C63</f>
        <v>24</v>
      </c>
      <c r="D63">
        <f>GT!M63</f>
        <v>33.299999999999997</v>
      </c>
      <c r="E63">
        <f>GT!N63</f>
        <v>0</v>
      </c>
      <c r="F63">
        <f t="shared" si="4"/>
        <v>90</v>
      </c>
      <c r="G63">
        <f t="shared" si="5"/>
        <v>33.299999999999997</v>
      </c>
      <c r="H63" s="112"/>
      <c r="I63">
        <f>BRPL_EOD!AA63+BRPL_EOD!AB63</f>
        <v>25.89</v>
      </c>
      <c r="J63">
        <f>BYPL_EOD!AA63+BYPL_EOD!AB63</f>
        <v>14.17</v>
      </c>
      <c r="K63">
        <f>MES_EOD!AA63+MES_EOD!AB63</f>
        <v>0</v>
      </c>
      <c r="L63">
        <f>NDMC_EOD!AA63+NDMC_EOD!AB63</f>
        <v>3.09</v>
      </c>
      <c r="M63">
        <f>TPDDL_EOD!AA63+TPDDL_EOD!AB63</f>
        <v>18.489999999999998</v>
      </c>
      <c r="N63">
        <f t="shared" si="0"/>
        <v>61.64</v>
      </c>
      <c r="O63" s="112">
        <f t="shared" si="1"/>
        <v>-28.340000000000003</v>
      </c>
      <c r="P63">
        <v>13.986648280337443</v>
      </c>
      <c r="Q63">
        <v>7.6551103179753399</v>
      </c>
      <c r="R63">
        <v>0</v>
      </c>
      <c r="S63">
        <v>1.6693218689162879</v>
      </c>
      <c r="T63">
        <v>9.9889195327709253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36</v>
      </c>
      <c r="C64">
        <f>GT!C64</f>
        <v>25</v>
      </c>
      <c r="D64">
        <f>GT!M64</f>
        <v>33.299999999999997</v>
      </c>
      <c r="E64">
        <f>GT!N64</f>
        <v>25</v>
      </c>
      <c r="F64">
        <f t="shared" si="4"/>
        <v>61</v>
      </c>
      <c r="G64">
        <f t="shared" si="5"/>
        <v>58.3</v>
      </c>
      <c r="H64" s="112"/>
      <c r="I64">
        <f>BRPL_EOD!AA64+BRPL_EOD!AB64</f>
        <v>24.380000000000003</v>
      </c>
      <c r="J64">
        <f>BYPL_EOD!AA64+BYPL_EOD!AB64</f>
        <v>12.83</v>
      </c>
      <c r="K64">
        <f>MES_EOD!AA64+MES_EOD!AB64</f>
        <v>0</v>
      </c>
      <c r="L64">
        <f>NDMC_EOD!AA64+NDMC_EOD!AB64</f>
        <v>3.02</v>
      </c>
      <c r="M64">
        <f>TPDDL_EOD!AA64+TPDDL_EOD!AB64</f>
        <v>18.100000000000001</v>
      </c>
      <c r="N64">
        <f t="shared" si="0"/>
        <v>58.330000000000005</v>
      </c>
      <c r="O64" s="112">
        <f t="shared" si="1"/>
        <v>-3.0000000000008242E-2</v>
      </c>
      <c r="P64">
        <v>24.3674609977713</v>
      </c>
      <c r="Q64">
        <v>12.823401337219268</v>
      </c>
      <c r="R64">
        <v>0</v>
      </c>
      <c r="S64">
        <v>3.0184467683867644</v>
      </c>
      <c r="T64">
        <v>18.090690896622664</v>
      </c>
      <c r="U64" s="114">
        <f t="shared" si="2"/>
        <v>58.3</v>
      </c>
      <c r="V64" s="112">
        <f t="shared" si="3"/>
        <v>0</v>
      </c>
      <c r="X64" s="117"/>
    </row>
    <row r="65" spans="1:24">
      <c r="A65" t="s">
        <v>107</v>
      </c>
      <c r="B65">
        <f>GT!B65</f>
        <v>36</v>
      </c>
      <c r="C65">
        <f>GT!C65</f>
        <v>25</v>
      </c>
      <c r="D65">
        <f>GT!M65</f>
        <v>33.299999999999997</v>
      </c>
      <c r="E65">
        <f>GT!N65</f>
        <v>25</v>
      </c>
      <c r="F65">
        <f t="shared" si="4"/>
        <v>61</v>
      </c>
      <c r="G65">
        <f t="shared" si="5"/>
        <v>58.3</v>
      </c>
      <c r="H65" s="112"/>
      <c r="I65">
        <f>BRPL_EOD!AA65+BRPL_EOD!AB65</f>
        <v>24.380000000000003</v>
      </c>
      <c r="J65">
        <f>BYPL_EOD!AA65+BYPL_EOD!AB65</f>
        <v>12.83</v>
      </c>
      <c r="K65">
        <f>MES_EOD!AA65+MES_EOD!AB65</f>
        <v>0</v>
      </c>
      <c r="L65">
        <f>NDMC_EOD!AA65+NDMC_EOD!AB65</f>
        <v>3.02</v>
      </c>
      <c r="M65">
        <f>TPDDL_EOD!AA65+TPDDL_EOD!AB65</f>
        <v>18.100000000000001</v>
      </c>
      <c r="N65">
        <f t="shared" si="0"/>
        <v>58.330000000000005</v>
      </c>
      <c r="O65" s="112">
        <f t="shared" si="1"/>
        <v>-3.0000000000008242E-2</v>
      </c>
      <c r="P65">
        <v>24.3674609977713</v>
      </c>
      <c r="Q65">
        <v>12.823401337219268</v>
      </c>
      <c r="R65">
        <v>0</v>
      </c>
      <c r="S65">
        <v>3.0184467683867644</v>
      </c>
      <c r="T65">
        <v>18.090690896622664</v>
      </c>
      <c r="U65" s="114">
        <f t="shared" si="2"/>
        <v>58.3</v>
      </c>
      <c r="V65" s="112">
        <f t="shared" si="3"/>
        <v>0</v>
      </c>
      <c r="X65" s="117"/>
    </row>
    <row r="66" spans="1:24">
      <c r="A66" t="s">
        <v>108</v>
      </c>
      <c r="B66">
        <f>GT!B66</f>
        <v>36</v>
      </c>
      <c r="C66">
        <f>GT!C66</f>
        <v>25</v>
      </c>
      <c r="D66">
        <f>GT!M66</f>
        <v>33.299999999999997</v>
      </c>
      <c r="E66">
        <f>GT!N66</f>
        <v>25</v>
      </c>
      <c r="F66">
        <f t="shared" si="4"/>
        <v>61</v>
      </c>
      <c r="G66">
        <f t="shared" si="5"/>
        <v>58.3</v>
      </c>
      <c r="H66" s="112"/>
      <c r="I66">
        <f>BRPL_EOD!AA66+BRPL_EOD!AB66</f>
        <v>24.380000000000003</v>
      </c>
      <c r="J66">
        <f>BYPL_EOD!AA66+BYPL_EOD!AB66</f>
        <v>12.83</v>
      </c>
      <c r="K66">
        <f>MES_EOD!AA66+MES_EOD!AB66</f>
        <v>0</v>
      </c>
      <c r="L66">
        <f>NDMC_EOD!AA66+NDMC_EOD!AB66</f>
        <v>3.02</v>
      </c>
      <c r="M66">
        <f>TPDDL_EOD!AA66+TPDDL_EOD!AB66</f>
        <v>18.100000000000001</v>
      </c>
      <c r="N66">
        <f t="shared" si="0"/>
        <v>58.330000000000005</v>
      </c>
      <c r="O66" s="112">
        <f t="shared" si="1"/>
        <v>-3.0000000000008242E-2</v>
      </c>
      <c r="P66">
        <v>24.3674609977713</v>
      </c>
      <c r="Q66">
        <v>12.823401337219268</v>
      </c>
      <c r="R66">
        <v>0</v>
      </c>
      <c r="S66">
        <v>3.0184467683867644</v>
      </c>
      <c r="T66">
        <v>18.090690896622664</v>
      </c>
      <c r="U66" s="114">
        <f t="shared" si="2"/>
        <v>58.3</v>
      </c>
      <c r="V66" s="112">
        <f t="shared" si="3"/>
        <v>0</v>
      </c>
      <c r="X66" s="117"/>
    </row>
    <row r="67" spans="1:24">
      <c r="A67" t="s">
        <v>109</v>
      </c>
      <c r="B67">
        <f>GT!B67</f>
        <v>66</v>
      </c>
      <c r="C67">
        <f>GT!C67</f>
        <v>24</v>
      </c>
      <c r="D67">
        <f>GT!M67</f>
        <v>33.299999999999997</v>
      </c>
      <c r="E67">
        <f>GT!N67</f>
        <v>0</v>
      </c>
      <c r="F67">
        <f t="shared" si="4"/>
        <v>90</v>
      </c>
      <c r="G67">
        <f t="shared" si="5"/>
        <v>33.299999999999997</v>
      </c>
      <c r="H67" s="112"/>
      <c r="I67">
        <f>BRPL_EOD!AA67+BRPL_EOD!AB67</f>
        <v>25.89</v>
      </c>
      <c r="J67">
        <f>BYPL_EOD!AA67+BYPL_EOD!AB67</f>
        <v>14.17</v>
      </c>
      <c r="K67">
        <f>MES_EOD!AA67+MES_EOD!AB67</f>
        <v>0</v>
      </c>
      <c r="L67">
        <f>NDMC_EOD!AA67+NDMC_EOD!AB67</f>
        <v>3.09</v>
      </c>
      <c r="M67">
        <f>TPDDL_EOD!AA67+TPDDL_EOD!AB67</f>
        <v>18.489999999999998</v>
      </c>
      <c r="N67">
        <f t="shared" ref="N67:N98" si="6">SUM(I67:M67)</f>
        <v>61.64</v>
      </c>
      <c r="O67" s="112">
        <f t="shared" ref="O67:O98" si="7">G67-N67</f>
        <v>-28.340000000000003</v>
      </c>
      <c r="P67">
        <v>13.986648280337443</v>
      </c>
      <c r="Q67">
        <v>7.6551103179753399</v>
      </c>
      <c r="R67">
        <v>0</v>
      </c>
      <c r="S67">
        <v>1.6693218689162879</v>
      </c>
      <c r="T67">
        <v>9.9889195327709253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66</v>
      </c>
      <c r="C68">
        <f>GT!C68</f>
        <v>24</v>
      </c>
      <c r="D68">
        <f>GT!M68</f>
        <v>33.299999999999997</v>
      </c>
      <c r="E68">
        <f>GT!N68</f>
        <v>0</v>
      </c>
      <c r="F68">
        <f t="shared" ref="F68:F98" si="10">B68+C68</f>
        <v>90</v>
      </c>
      <c r="G68">
        <f t="shared" ref="G68:G98" si="11">D68+E68-X68</f>
        <v>33.299999999999997</v>
      </c>
      <c r="H68" s="112"/>
      <c r="I68">
        <f>BRPL_EOD!AA68+BRPL_EOD!AB68</f>
        <v>25.89</v>
      </c>
      <c r="J68">
        <f>BYPL_EOD!AA68+BYPL_EOD!AB68</f>
        <v>14.17</v>
      </c>
      <c r="K68">
        <f>MES_EOD!AA68+MES_EOD!AB68</f>
        <v>0</v>
      </c>
      <c r="L68">
        <f>NDMC_EOD!AA68+NDMC_EOD!AB68</f>
        <v>3.09</v>
      </c>
      <c r="M68">
        <f>TPDDL_EOD!AA68+TPDDL_EOD!AB68</f>
        <v>18.489999999999998</v>
      </c>
      <c r="N68">
        <f t="shared" si="6"/>
        <v>61.64</v>
      </c>
      <c r="O68" s="112">
        <f t="shared" si="7"/>
        <v>-28.340000000000003</v>
      </c>
      <c r="P68">
        <v>13.986648280337443</v>
      </c>
      <c r="Q68">
        <v>7.6551103179753399</v>
      </c>
      <c r="R68">
        <v>0</v>
      </c>
      <c r="S68">
        <v>1.6693218689162879</v>
      </c>
      <c r="T68">
        <v>9.9889195327709253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36</v>
      </c>
      <c r="C69">
        <f>GT!C69</f>
        <v>25</v>
      </c>
      <c r="D69">
        <f>GT!M69</f>
        <v>33.299999999999997</v>
      </c>
      <c r="E69">
        <f>GT!N69</f>
        <v>25</v>
      </c>
      <c r="F69">
        <f t="shared" si="10"/>
        <v>61</v>
      </c>
      <c r="G69">
        <f t="shared" si="11"/>
        <v>58.3</v>
      </c>
      <c r="H69" s="112"/>
      <c r="I69">
        <f>BRPL_EOD!AA69+BRPL_EOD!AB69</f>
        <v>24.380000000000003</v>
      </c>
      <c r="J69">
        <f>BYPL_EOD!AA69+BYPL_EOD!AB69</f>
        <v>12.83</v>
      </c>
      <c r="K69">
        <f>MES_EOD!AA69+MES_EOD!AB69</f>
        <v>0</v>
      </c>
      <c r="L69">
        <f>NDMC_EOD!AA69+NDMC_EOD!AB69</f>
        <v>3.02</v>
      </c>
      <c r="M69">
        <f>TPDDL_EOD!AA69+TPDDL_EOD!AB69</f>
        <v>18.100000000000001</v>
      </c>
      <c r="N69">
        <f t="shared" si="6"/>
        <v>58.330000000000005</v>
      </c>
      <c r="O69" s="112">
        <f t="shared" si="7"/>
        <v>-3.0000000000008242E-2</v>
      </c>
      <c r="P69">
        <v>24.3674609977713</v>
      </c>
      <c r="Q69">
        <v>12.823401337219268</v>
      </c>
      <c r="R69">
        <v>0</v>
      </c>
      <c r="S69">
        <v>3.0184467683867644</v>
      </c>
      <c r="T69">
        <v>18.090690896622664</v>
      </c>
      <c r="U69" s="114">
        <f t="shared" si="8"/>
        <v>58.3</v>
      </c>
      <c r="V69" s="112">
        <f t="shared" si="9"/>
        <v>0</v>
      </c>
      <c r="X69" s="117"/>
    </row>
    <row r="70" spans="1:24">
      <c r="A70" t="s">
        <v>112</v>
      </c>
      <c r="B70">
        <f>GT!B70</f>
        <v>36</v>
      </c>
      <c r="C70">
        <f>GT!C70</f>
        <v>25</v>
      </c>
      <c r="D70">
        <f>GT!M70</f>
        <v>33.299999999999997</v>
      </c>
      <c r="E70">
        <f>GT!N70</f>
        <v>25</v>
      </c>
      <c r="F70">
        <f t="shared" si="10"/>
        <v>61</v>
      </c>
      <c r="G70">
        <f t="shared" si="11"/>
        <v>58.3</v>
      </c>
      <c r="H70" s="112"/>
      <c r="I70">
        <f>BRPL_EOD!AA70+BRPL_EOD!AB70</f>
        <v>24.380000000000003</v>
      </c>
      <c r="J70">
        <f>BYPL_EOD!AA70+BYPL_EOD!AB70</f>
        <v>12.83</v>
      </c>
      <c r="K70">
        <f>MES_EOD!AA70+MES_EOD!AB70</f>
        <v>0</v>
      </c>
      <c r="L70">
        <f>NDMC_EOD!AA70+NDMC_EOD!AB70</f>
        <v>3.02</v>
      </c>
      <c r="M70">
        <f>TPDDL_EOD!AA70+TPDDL_EOD!AB70</f>
        <v>18.100000000000001</v>
      </c>
      <c r="N70">
        <f t="shared" si="6"/>
        <v>58.330000000000005</v>
      </c>
      <c r="O70" s="112">
        <f t="shared" si="7"/>
        <v>-3.0000000000008242E-2</v>
      </c>
      <c r="P70">
        <v>24.3674609977713</v>
      </c>
      <c r="Q70">
        <v>12.823401337219268</v>
      </c>
      <c r="R70">
        <v>0</v>
      </c>
      <c r="S70">
        <v>3.0184467683867644</v>
      </c>
      <c r="T70">
        <v>18.090690896622664</v>
      </c>
      <c r="U70" s="114">
        <f t="shared" si="8"/>
        <v>58.3</v>
      </c>
      <c r="V70" s="112">
        <f t="shared" si="9"/>
        <v>0</v>
      </c>
      <c r="X70" s="117"/>
    </row>
    <row r="71" spans="1:24">
      <c r="A71" t="s">
        <v>113</v>
      </c>
      <c r="B71">
        <f>GT!B71</f>
        <v>36</v>
      </c>
      <c r="C71">
        <f>GT!C71</f>
        <v>56</v>
      </c>
      <c r="D71">
        <f>GT!M71</f>
        <v>33.299999999999997</v>
      </c>
      <c r="E71">
        <f>GT!N71</f>
        <v>25</v>
      </c>
      <c r="F71">
        <f t="shared" si="10"/>
        <v>92</v>
      </c>
      <c r="G71">
        <f t="shared" si="11"/>
        <v>58.3</v>
      </c>
      <c r="H71" s="112"/>
      <c r="I71">
        <f>BRPL_EOD!AA71+BRPL_EOD!AB71</f>
        <v>24.27</v>
      </c>
      <c r="J71">
        <f>BYPL_EOD!AA71+BYPL_EOD!AB71</f>
        <v>12.77</v>
      </c>
      <c r="K71">
        <f>MES_EOD!AA71+MES_EOD!AB71</f>
        <v>0</v>
      </c>
      <c r="L71">
        <f>NDMC_EOD!AA71+NDMC_EOD!AB71</f>
        <v>3.27</v>
      </c>
      <c r="M71">
        <f>TPDDL_EOD!AA71+TPDDL_EOD!AB71</f>
        <v>18.02</v>
      </c>
      <c r="N71">
        <f t="shared" si="6"/>
        <v>58.33</v>
      </c>
      <c r="O71" s="112">
        <f t="shared" si="7"/>
        <v>-3.0000000000001137E-2</v>
      </c>
      <c r="P71">
        <v>24.257517572432711</v>
      </c>
      <c r="Q71">
        <v>12.763432196125493</v>
      </c>
      <c r="R71">
        <v>0</v>
      </c>
      <c r="S71">
        <v>3.2683181896108349</v>
      </c>
      <c r="T71">
        <v>18.010732041830963</v>
      </c>
      <c r="U71" s="114">
        <f t="shared" si="8"/>
        <v>58.300000000000004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36</v>
      </c>
      <c r="C72">
        <f>GT!C72</f>
        <v>56</v>
      </c>
      <c r="D72">
        <f>GT!M72</f>
        <v>33.299999999999997</v>
      </c>
      <c r="E72">
        <f>GT!N72</f>
        <v>25</v>
      </c>
      <c r="F72">
        <f t="shared" si="10"/>
        <v>92</v>
      </c>
      <c r="G72">
        <f t="shared" si="11"/>
        <v>58.3</v>
      </c>
      <c r="H72" s="112"/>
      <c r="I72">
        <f>BRPL_EOD!AA72+BRPL_EOD!AB72</f>
        <v>24.27</v>
      </c>
      <c r="J72">
        <f>BYPL_EOD!AA72+BYPL_EOD!AB72</f>
        <v>12.77</v>
      </c>
      <c r="K72">
        <f>MES_EOD!AA72+MES_EOD!AB72</f>
        <v>0</v>
      </c>
      <c r="L72">
        <f>NDMC_EOD!AA72+NDMC_EOD!AB72</f>
        <v>3.27</v>
      </c>
      <c r="M72">
        <f>TPDDL_EOD!AA72+TPDDL_EOD!AB72</f>
        <v>18.02</v>
      </c>
      <c r="N72">
        <f t="shared" si="6"/>
        <v>58.33</v>
      </c>
      <c r="O72" s="112">
        <f t="shared" si="7"/>
        <v>-3.0000000000001137E-2</v>
      </c>
      <c r="P72">
        <v>24.257517572432711</v>
      </c>
      <c r="Q72">
        <v>12.763432196125493</v>
      </c>
      <c r="R72">
        <v>0</v>
      </c>
      <c r="S72">
        <v>3.2683181896108349</v>
      </c>
      <c r="T72">
        <v>18.010732041830963</v>
      </c>
      <c r="U72" s="114">
        <f t="shared" si="8"/>
        <v>58.300000000000004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90</v>
      </c>
      <c r="C73">
        <f>GT!C73</f>
        <v>0</v>
      </c>
      <c r="D73">
        <f>GT!M73</f>
        <v>63.3</v>
      </c>
      <c r="E73">
        <f>GT!N73</f>
        <v>0</v>
      </c>
      <c r="F73">
        <f t="shared" si="10"/>
        <v>90</v>
      </c>
      <c r="G73">
        <f t="shared" si="11"/>
        <v>63.3</v>
      </c>
      <c r="H73" s="112"/>
      <c r="I73">
        <f>BRPL_EOD!AA73+BRPL_EOD!AB73</f>
        <v>35.299999999999997</v>
      </c>
      <c r="J73">
        <f>BYPL_EOD!AA73+BYPL_EOD!AB73</f>
        <v>19.329999999999998</v>
      </c>
      <c r="K73">
        <f>MES_EOD!AA73+MES_EOD!AB73</f>
        <v>0</v>
      </c>
      <c r="L73">
        <f>NDMC_EOD!AA73+NDMC_EOD!AB73</f>
        <v>4.21</v>
      </c>
      <c r="M73">
        <f>TPDDL_EOD!AA73+TPDDL_EOD!AB73</f>
        <v>25.22</v>
      </c>
      <c r="N73">
        <f t="shared" si="6"/>
        <v>84.06</v>
      </c>
      <c r="O73" s="112">
        <f t="shared" si="7"/>
        <v>-20.760000000000005</v>
      </c>
      <c r="P73">
        <v>26.582084225553174</v>
      </c>
      <c r="Q73">
        <v>14.556138472519628</v>
      </c>
      <c r="R73">
        <v>0</v>
      </c>
      <c r="S73">
        <v>3.1702712348322626</v>
      </c>
      <c r="T73">
        <v>18.991506067094932</v>
      </c>
      <c r="U73" s="114">
        <f t="shared" si="8"/>
        <v>63.3</v>
      </c>
      <c r="V73" s="112">
        <f t="shared" si="9"/>
        <v>0</v>
      </c>
      <c r="X73" s="117"/>
    </row>
    <row r="74" spans="1:24">
      <c r="A74" t="s">
        <v>116</v>
      </c>
      <c r="B74">
        <f>GT!B74</f>
        <v>90</v>
      </c>
      <c r="C74">
        <f>GT!C74</f>
        <v>0</v>
      </c>
      <c r="D74">
        <f>GT!M74</f>
        <v>68.3</v>
      </c>
      <c r="E74">
        <f>GT!N74</f>
        <v>0</v>
      </c>
      <c r="F74">
        <f t="shared" si="10"/>
        <v>90</v>
      </c>
      <c r="G74">
        <f t="shared" si="11"/>
        <v>68.3</v>
      </c>
      <c r="H74" s="112"/>
      <c r="I74">
        <f>BRPL_EOD!AA74+BRPL_EOD!AB74</f>
        <v>35.299999999999997</v>
      </c>
      <c r="J74">
        <f>BYPL_EOD!AA74+BYPL_EOD!AB74</f>
        <v>19.329999999999998</v>
      </c>
      <c r="K74">
        <f>MES_EOD!AA74+MES_EOD!AB74</f>
        <v>0</v>
      </c>
      <c r="L74">
        <f>NDMC_EOD!AA74+NDMC_EOD!AB74</f>
        <v>4.21</v>
      </c>
      <c r="M74">
        <f>TPDDL_EOD!AA74+TPDDL_EOD!AB74</f>
        <v>25.22</v>
      </c>
      <c r="N74">
        <f t="shared" si="6"/>
        <v>84.06</v>
      </c>
      <c r="O74" s="112">
        <f t="shared" si="7"/>
        <v>-15.760000000000005</v>
      </c>
      <c r="P74">
        <v>28.681774922674276</v>
      </c>
      <c r="Q74">
        <v>15.705912443492741</v>
      </c>
      <c r="R74">
        <v>0</v>
      </c>
      <c r="S74">
        <v>3.4206876040923149</v>
      </c>
      <c r="T74">
        <v>20.491625029740661</v>
      </c>
      <c r="U74" s="114">
        <f t="shared" si="8"/>
        <v>68.299999999999983</v>
      </c>
      <c r="V74" s="112">
        <f t="shared" si="9"/>
        <v>0</v>
      </c>
      <c r="X74" s="117"/>
    </row>
    <row r="75" spans="1:24">
      <c r="A75" t="s">
        <v>117</v>
      </c>
      <c r="B75">
        <f>GT!B75</f>
        <v>90</v>
      </c>
      <c r="C75">
        <f>GT!C75</f>
        <v>0</v>
      </c>
      <c r="D75">
        <f>GT!M75</f>
        <v>68.599999999999994</v>
      </c>
      <c r="E75">
        <f>GT!N75</f>
        <v>0</v>
      </c>
      <c r="F75">
        <f t="shared" si="10"/>
        <v>90</v>
      </c>
      <c r="G75">
        <f t="shared" si="11"/>
        <v>68.599999999999994</v>
      </c>
      <c r="H75" s="112"/>
      <c r="I75">
        <f>BRPL_EOD!AA75+BRPL_EOD!AB75</f>
        <v>35.299999999999997</v>
      </c>
      <c r="J75">
        <f>BYPL_EOD!AA75+BYPL_EOD!AB75</f>
        <v>19.329999999999998</v>
      </c>
      <c r="K75">
        <f>MES_EOD!AA75+MES_EOD!AB75</f>
        <v>0</v>
      </c>
      <c r="L75">
        <f>NDMC_EOD!AA75+NDMC_EOD!AB75</f>
        <v>4.21</v>
      </c>
      <c r="M75">
        <f>TPDDL_EOD!AA75+TPDDL_EOD!AB75</f>
        <v>25.22</v>
      </c>
      <c r="N75">
        <f t="shared" si="6"/>
        <v>84.06</v>
      </c>
      <c r="O75" s="112">
        <f t="shared" si="7"/>
        <v>-15.460000000000008</v>
      </c>
      <c r="P75">
        <v>28.80775636450154</v>
      </c>
      <c r="Q75">
        <v>15.774898881751128</v>
      </c>
      <c r="R75">
        <v>0</v>
      </c>
      <c r="S75">
        <v>3.4357125862479179</v>
      </c>
      <c r="T75">
        <v>20.5816321674994</v>
      </c>
      <c r="U75" s="114">
        <f t="shared" si="8"/>
        <v>68.599999999999994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90</v>
      </c>
      <c r="C76">
        <f>GT!C76</f>
        <v>0</v>
      </c>
      <c r="D76">
        <f>GT!M76</f>
        <v>68.599999999999994</v>
      </c>
      <c r="E76">
        <f>GT!N76</f>
        <v>0</v>
      </c>
      <c r="F76">
        <f t="shared" si="10"/>
        <v>90</v>
      </c>
      <c r="G76">
        <f t="shared" si="11"/>
        <v>68.599999999999994</v>
      </c>
      <c r="H76" s="112"/>
      <c r="I76">
        <f>BRPL_EOD!AA76+BRPL_EOD!AB76</f>
        <v>35.299999999999997</v>
      </c>
      <c r="J76">
        <f>BYPL_EOD!AA76+BYPL_EOD!AB76</f>
        <v>19.329999999999998</v>
      </c>
      <c r="K76">
        <f>MES_EOD!AA76+MES_EOD!AB76</f>
        <v>0</v>
      </c>
      <c r="L76">
        <f>NDMC_EOD!AA76+NDMC_EOD!AB76</f>
        <v>4.21</v>
      </c>
      <c r="M76">
        <f>TPDDL_EOD!AA76+TPDDL_EOD!AB76</f>
        <v>25.22</v>
      </c>
      <c r="N76">
        <f t="shared" si="6"/>
        <v>84.06</v>
      </c>
      <c r="O76" s="112">
        <f t="shared" si="7"/>
        <v>-15.460000000000008</v>
      </c>
      <c r="P76">
        <v>28.80775636450154</v>
      </c>
      <c r="Q76">
        <v>15.774898881751128</v>
      </c>
      <c r="R76">
        <v>0</v>
      </c>
      <c r="S76">
        <v>3.4357125862479179</v>
      </c>
      <c r="T76">
        <v>20.5816321674994</v>
      </c>
      <c r="U76" s="114">
        <f t="shared" si="8"/>
        <v>68.599999999999994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90</v>
      </c>
      <c r="C77">
        <f>GT!C77</f>
        <v>0</v>
      </c>
      <c r="D77">
        <f>GT!M77</f>
        <v>64.599999999999994</v>
      </c>
      <c r="E77">
        <f>GT!N77</f>
        <v>0</v>
      </c>
      <c r="F77">
        <f t="shared" si="10"/>
        <v>90</v>
      </c>
      <c r="G77">
        <f t="shared" si="11"/>
        <v>64.599999999999994</v>
      </c>
      <c r="H77" s="112"/>
      <c r="I77">
        <f>BRPL_EOD!AA77+BRPL_EOD!AB77</f>
        <v>35.299999999999997</v>
      </c>
      <c r="J77">
        <f>BYPL_EOD!AA77+BYPL_EOD!AB77</f>
        <v>19.329999999999998</v>
      </c>
      <c r="K77">
        <f>MES_EOD!AA77+MES_EOD!AB77</f>
        <v>0</v>
      </c>
      <c r="L77">
        <f>NDMC_EOD!AA77+NDMC_EOD!AB77</f>
        <v>4.21</v>
      </c>
      <c r="M77">
        <f>TPDDL_EOD!AA77+TPDDL_EOD!AB77</f>
        <v>25.22</v>
      </c>
      <c r="N77">
        <f t="shared" si="6"/>
        <v>84.06</v>
      </c>
      <c r="O77" s="112">
        <f t="shared" si="7"/>
        <v>-19.460000000000008</v>
      </c>
      <c r="P77">
        <v>27.128003806804657</v>
      </c>
      <c r="Q77">
        <v>14.855079704972635</v>
      </c>
      <c r="R77">
        <v>0</v>
      </c>
      <c r="S77">
        <v>3.2353794908398759</v>
      </c>
      <c r="T77">
        <v>19.381536997382817</v>
      </c>
      <c r="U77" s="114">
        <f t="shared" si="8"/>
        <v>64.599999999999994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90</v>
      </c>
      <c r="C78">
        <f>GT!C78</f>
        <v>0</v>
      </c>
      <c r="D78">
        <f>GT!M78</f>
        <v>64.599999999999994</v>
      </c>
      <c r="E78">
        <f>GT!N78</f>
        <v>0</v>
      </c>
      <c r="F78">
        <f t="shared" si="10"/>
        <v>90</v>
      </c>
      <c r="G78">
        <f t="shared" si="11"/>
        <v>64.599999999999994</v>
      </c>
      <c r="H78" s="112"/>
      <c r="I78">
        <f>BRPL_EOD!AA78+BRPL_EOD!AB78</f>
        <v>35.299999999999997</v>
      </c>
      <c r="J78">
        <f>BYPL_EOD!AA78+BYPL_EOD!AB78</f>
        <v>19.329999999999998</v>
      </c>
      <c r="K78">
        <f>MES_EOD!AA78+MES_EOD!AB78</f>
        <v>0</v>
      </c>
      <c r="L78">
        <f>NDMC_EOD!AA78+NDMC_EOD!AB78</f>
        <v>4.21</v>
      </c>
      <c r="M78">
        <f>TPDDL_EOD!AA78+TPDDL_EOD!AB78</f>
        <v>25.22</v>
      </c>
      <c r="N78">
        <f t="shared" si="6"/>
        <v>84.06</v>
      </c>
      <c r="O78" s="112">
        <f t="shared" si="7"/>
        <v>-19.460000000000008</v>
      </c>
      <c r="P78">
        <v>27.128003806804657</v>
      </c>
      <c r="Q78">
        <v>14.855079704972635</v>
      </c>
      <c r="R78">
        <v>0</v>
      </c>
      <c r="S78">
        <v>3.2353794908398759</v>
      </c>
      <c r="T78">
        <v>19.381536997382817</v>
      </c>
      <c r="U78" s="114">
        <f t="shared" si="8"/>
        <v>64.599999999999994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90</v>
      </c>
      <c r="C79">
        <f>GT!C79</f>
        <v>0</v>
      </c>
      <c r="D79">
        <f>GT!M79</f>
        <v>29.6</v>
      </c>
      <c r="E79">
        <f>GT!N79</f>
        <v>0</v>
      </c>
      <c r="F79">
        <f t="shared" si="10"/>
        <v>90</v>
      </c>
      <c r="G79">
        <f t="shared" si="11"/>
        <v>29.6</v>
      </c>
      <c r="H79" s="112"/>
      <c r="I79">
        <f>BRPL_EOD!AA79+BRPL_EOD!AB79</f>
        <v>35.26</v>
      </c>
      <c r="J79">
        <f>BYPL_EOD!AA79+BYPL_EOD!AB79</f>
        <v>19.48</v>
      </c>
      <c r="K79">
        <f>MES_EOD!AA79+MES_EOD!AB79</f>
        <v>0</v>
      </c>
      <c r="L79">
        <f>NDMC_EOD!AA79+NDMC_EOD!AB79</f>
        <v>4.17</v>
      </c>
      <c r="M79">
        <f>TPDDL_EOD!AA79+TPDDL_EOD!AB79</f>
        <v>25.14</v>
      </c>
      <c r="N79">
        <f t="shared" si="6"/>
        <v>84.05</v>
      </c>
      <c r="O79" s="112">
        <f t="shared" si="7"/>
        <v>-54.449999999999996</v>
      </c>
      <c r="P79">
        <v>12.417560975609756</v>
      </c>
      <c r="Q79">
        <v>6.8602974419988119</v>
      </c>
      <c r="R79">
        <v>0</v>
      </c>
      <c r="S79">
        <v>1.4685544318857824</v>
      </c>
      <c r="T79">
        <v>8.8535871505056534</v>
      </c>
      <c r="U79" s="114">
        <f t="shared" si="8"/>
        <v>29.600000000000005</v>
      </c>
      <c r="V79" s="112">
        <f t="shared" si="9"/>
        <v>0</v>
      </c>
      <c r="X79" s="117"/>
    </row>
    <row r="80" spans="1:24">
      <c r="A80" t="s">
        <v>122</v>
      </c>
      <c r="B80">
        <f>GT!B80</f>
        <v>90</v>
      </c>
      <c r="C80">
        <f>GT!C80</f>
        <v>0</v>
      </c>
      <c r="D80">
        <f>GT!M80</f>
        <v>84.6</v>
      </c>
      <c r="E80">
        <f>GT!N80</f>
        <v>0</v>
      </c>
      <c r="F80">
        <f t="shared" si="10"/>
        <v>90</v>
      </c>
      <c r="G80">
        <f t="shared" si="11"/>
        <v>84.6</v>
      </c>
      <c r="H80" s="112"/>
      <c r="I80">
        <f>BRPL_EOD!AA80+BRPL_EOD!AB80</f>
        <v>35.26</v>
      </c>
      <c r="J80">
        <f>BYPL_EOD!AA80+BYPL_EOD!AB80</f>
        <v>19.48</v>
      </c>
      <c r="K80">
        <f>MES_EOD!AA80+MES_EOD!AB80</f>
        <v>0</v>
      </c>
      <c r="L80">
        <f>NDMC_EOD!AA80+NDMC_EOD!AB80</f>
        <v>4.17</v>
      </c>
      <c r="M80">
        <f>TPDDL_EOD!AA80+TPDDL_EOD!AB80</f>
        <v>25.14</v>
      </c>
      <c r="N80">
        <f t="shared" si="6"/>
        <v>84.05</v>
      </c>
      <c r="O80" s="112">
        <f t="shared" si="7"/>
        <v>0.54999999999999716</v>
      </c>
      <c r="P80">
        <v>35.490731707317067</v>
      </c>
      <c r="Q80">
        <v>19.607471743010112</v>
      </c>
      <c r="R80">
        <v>0</v>
      </c>
      <c r="S80">
        <v>4.1972873289708508</v>
      </c>
      <c r="T80">
        <v>25.304509220701963</v>
      </c>
      <c r="U80" s="114">
        <f t="shared" si="8"/>
        <v>84.6</v>
      </c>
      <c r="V80" s="112">
        <f t="shared" si="9"/>
        <v>0</v>
      </c>
      <c r="X80" s="117"/>
    </row>
    <row r="81" spans="1:24">
      <c r="A81" t="s">
        <v>123</v>
      </c>
      <c r="B81">
        <f>GT!B81</f>
        <v>36</v>
      </c>
      <c r="C81">
        <f>GT!C81</f>
        <v>54</v>
      </c>
      <c r="D81">
        <f>GT!M81</f>
        <v>33.6</v>
      </c>
      <c r="E81">
        <f>GT!N81</f>
        <v>0</v>
      </c>
      <c r="F81">
        <f t="shared" si="10"/>
        <v>90</v>
      </c>
      <c r="G81">
        <f t="shared" si="11"/>
        <v>33.6</v>
      </c>
      <c r="H81" s="112"/>
      <c r="I81">
        <f>BRPL_EOD!AA81+BRPL_EOD!AB81</f>
        <v>24.52</v>
      </c>
      <c r="J81">
        <f>BYPL_EOD!AA81+BYPL_EOD!AB81</f>
        <v>13.2</v>
      </c>
      <c r="K81">
        <f>MES_EOD!AA81+MES_EOD!AB81</f>
        <v>0</v>
      </c>
      <c r="L81">
        <f>NDMC_EOD!AA81+NDMC_EOD!AB81</f>
        <v>3.1799999999999997</v>
      </c>
      <c r="M81">
        <f>TPDDL_EOD!AA81+TPDDL_EOD!AB81</f>
        <v>17.45</v>
      </c>
      <c r="N81">
        <f t="shared" si="6"/>
        <v>58.349999999999994</v>
      </c>
      <c r="O81" s="112">
        <f t="shared" si="7"/>
        <v>-24.749999999999993</v>
      </c>
      <c r="P81">
        <v>14.119485861182522</v>
      </c>
      <c r="Q81">
        <v>7.6010282776349625</v>
      </c>
      <c r="R81">
        <v>0</v>
      </c>
      <c r="S81">
        <v>1.8311568123393318</v>
      </c>
      <c r="T81">
        <v>10.048329048843188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36</v>
      </c>
      <c r="C82">
        <f>GT!C82</f>
        <v>54</v>
      </c>
      <c r="D82">
        <f>GT!M82</f>
        <v>33.6</v>
      </c>
      <c r="E82">
        <f>GT!N82</f>
        <v>0</v>
      </c>
      <c r="F82">
        <f t="shared" si="10"/>
        <v>90</v>
      </c>
      <c r="G82">
        <f t="shared" si="11"/>
        <v>33.6</v>
      </c>
      <c r="H82" s="112"/>
      <c r="I82">
        <f>BRPL_EOD!AA82+BRPL_EOD!AB82</f>
        <v>24.52</v>
      </c>
      <c r="J82">
        <f>BYPL_EOD!AA82+BYPL_EOD!AB82</f>
        <v>13.2</v>
      </c>
      <c r="K82">
        <f>MES_EOD!AA82+MES_EOD!AB82</f>
        <v>0</v>
      </c>
      <c r="L82">
        <f>NDMC_EOD!AA82+NDMC_EOD!AB82</f>
        <v>3.1799999999999997</v>
      </c>
      <c r="M82">
        <f>TPDDL_EOD!AA82+TPDDL_EOD!AB82</f>
        <v>17.45</v>
      </c>
      <c r="N82">
        <f t="shared" si="6"/>
        <v>58.349999999999994</v>
      </c>
      <c r="O82" s="112">
        <f t="shared" si="7"/>
        <v>-24.749999999999993</v>
      </c>
      <c r="P82">
        <v>14.119485861182522</v>
      </c>
      <c r="Q82">
        <v>7.6010282776349625</v>
      </c>
      <c r="R82">
        <v>0</v>
      </c>
      <c r="S82">
        <v>1.8311568123393318</v>
      </c>
      <c r="T82">
        <v>10.048329048843188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36</v>
      </c>
      <c r="C83">
        <f>GT!C83</f>
        <v>54</v>
      </c>
      <c r="D83">
        <f>GT!M83</f>
        <v>33.6</v>
      </c>
      <c r="E83">
        <f>GT!N83</f>
        <v>0</v>
      </c>
      <c r="F83">
        <f t="shared" si="10"/>
        <v>90</v>
      </c>
      <c r="G83">
        <f t="shared" si="11"/>
        <v>33.6</v>
      </c>
      <c r="H83" s="112"/>
      <c r="I83">
        <f>BRPL_EOD!AA83+BRPL_EOD!AB83</f>
        <v>24.52</v>
      </c>
      <c r="J83">
        <f>BYPL_EOD!AA83+BYPL_EOD!AB83</f>
        <v>13.2</v>
      </c>
      <c r="K83">
        <f>MES_EOD!AA83+MES_EOD!AB83</f>
        <v>0</v>
      </c>
      <c r="L83">
        <f>NDMC_EOD!AA83+NDMC_EOD!AB83</f>
        <v>3.1799999999999997</v>
      </c>
      <c r="M83">
        <f>TPDDL_EOD!AA83+TPDDL_EOD!AB83</f>
        <v>17.45</v>
      </c>
      <c r="N83">
        <f t="shared" si="6"/>
        <v>58.349999999999994</v>
      </c>
      <c r="O83" s="112">
        <f t="shared" si="7"/>
        <v>-24.749999999999993</v>
      </c>
      <c r="P83">
        <v>14.119485861182522</v>
      </c>
      <c r="Q83">
        <v>7.6010282776349625</v>
      </c>
      <c r="R83">
        <v>0</v>
      </c>
      <c r="S83">
        <v>1.8311568123393318</v>
      </c>
      <c r="T83">
        <v>10.048329048843188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36</v>
      </c>
      <c r="C84">
        <f>GT!C84</f>
        <v>54</v>
      </c>
      <c r="D84">
        <f>GT!M84</f>
        <v>33.6</v>
      </c>
      <c r="E84">
        <f>GT!N84</f>
        <v>0</v>
      </c>
      <c r="F84">
        <f t="shared" si="10"/>
        <v>90</v>
      </c>
      <c r="G84">
        <f t="shared" si="11"/>
        <v>33.6</v>
      </c>
      <c r="H84" s="112"/>
      <c r="I84">
        <f>BRPL_EOD!AA84+BRPL_EOD!AB84</f>
        <v>24.52</v>
      </c>
      <c r="J84">
        <f>BYPL_EOD!AA84+BYPL_EOD!AB84</f>
        <v>13.2</v>
      </c>
      <c r="K84">
        <f>MES_EOD!AA84+MES_EOD!AB84</f>
        <v>0</v>
      </c>
      <c r="L84">
        <f>NDMC_EOD!AA84+NDMC_EOD!AB84</f>
        <v>3.1799999999999997</v>
      </c>
      <c r="M84">
        <f>TPDDL_EOD!AA84+TPDDL_EOD!AB84</f>
        <v>17.45</v>
      </c>
      <c r="N84">
        <f t="shared" si="6"/>
        <v>58.349999999999994</v>
      </c>
      <c r="O84" s="112">
        <f t="shared" si="7"/>
        <v>-24.749999999999993</v>
      </c>
      <c r="P84">
        <v>14.119485861182522</v>
      </c>
      <c r="Q84">
        <v>7.6010282776349625</v>
      </c>
      <c r="R84">
        <v>0</v>
      </c>
      <c r="S84">
        <v>1.8311568123393318</v>
      </c>
      <c r="T84">
        <v>10.048329048843188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36</v>
      </c>
      <c r="C85">
        <f>GT!C85</f>
        <v>54</v>
      </c>
      <c r="D85">
        <f>GT!M85</f>
        <v>33.6</v>
      </c>
      <c r="E85">
        <f>GT!N85</f>
        <v>25</v>
      </c>
      <c r="F85">
        <f t="shared" si="10"/>
        <v>90</v>
      </c>
      <c r="G85">
        <f t="shared" si="11"/>
        <v>58.6</v>
      </c>
      <c r="H85" s="112"/>
      <c r="I85">
        <f>BRPL_EOD!AA85+BRPL_EOD!AB85</f>
        <v>24.52</v>
      </c>
      <c r="J85">
        <f>BYPL_EOD!AA85+BYPL_EOD!AB85</f>
        <v>13.2</v>
      </c>
      <c r="K85">
        <f>MES_EOD!AA85+MES_EOD!AB85</f>
        <v>0</v>
      </c>
      <c r="L85">
        <f>NDMC_EOD!AA85+NDMC_EOD!AB85</f>
        <v>3.1799999999999997</v>
      </c>
      <c r="M85">
        <f>TPDDL_EOD!AA85+TPDDL_EOD!AB85</f>
        <v>17.45</v>
      </c>
      <c r="N85">
        <f t="shared" si="6"/>
        <v>58.349999999999994</v>
      </c>
      <c r="O85" s="112">
        <f t="shared" si="7"/>
        <v>0.25000000000000711</v>
      </c>
      <c r="P85">
        <v>24.625055698371895</v>
      </c>
      <c r="Q85">
        <v>13.256555269922879</v>
      </c>
      <c r="R85">
        <v>0</v>
      </c>
      <c r="S85">
        <v>3.1936246786632392</v>
      </c>
      <c r="T85">
        <v>17.524764353041988</v>
      </c>
      <c r="U85" s="114">
        <f t="shared" si="8"/>
        <v>58.6</v>
      </c>
      <c r="V85" s="112">
        <f t="shared" si="9"/>
        <v>0</v>
      </c>
      <c r="X85" s="117"/>
    </row>
    <row r="86" spans="1:24">
      <c r="A86" t="s">
        <v>128</v>
      </c>
      <c r="B86">
        <f>GT!B86</f>
        <v>36</v>
      </c>
      <c r="C86">
        <f>GT!C86</f>
        <v>54</v>
      </c>
      <c r="D86">
        <f>GT!M86</f>
        <v>33.6</v>
      </c>
      <c r="E86">
        <f>GT!N86</f>
        <v>25</v>
      </c>
      <c r="F86">
        <f t="shared" si="10"/>
        <v>90</v>
      </c>
      <c r="G86">
        <f t="shared" si="11"/>
        <v>58.6</v>
      </c>
      <c r="H86" s="112"/>
      <c r="I86">
        <f>BRPL_EOD!AA86+BRPL_EOD!AB86</f>
        <v>24.52</v>
      </c>
      <c r="J86">
        <f>BYPL_EOD!AA86+BYPL_EOD!AB86</f>
        <v>13.2</v>
      </c>
      <c r="K86">
        <f>MES_EOD!AA86+MES_EOD!AB86</f>
        <v>0</v>
      </c>
      <c r="L86">
        <f>NDMC_EOD!AA86+NDMC_EOD!AB86</f>
        <v>3.1799999999999997</v>
      </c>
      <c r="M86">
        <f>TPDDL_EOD!AA86+TPDDL_EOD!AB86</f>
        <v>17.45</v>
      </c>
      <c r="N86">
        <f t="shared" si="6"/>
        <v>58.349999999999994</v>
      </c>
      <c r="O86" s="112">
        <f t="shared" si="7"/>
        <v>0.25000000000000711</v>
      </c>
      <c r="P86">
        <v>24.625055698371895</v>
      </c>
      <c r="Q86">
        <v>13.256555269922879</v>
      </c>
      <c r="R86">
        <v>0</v>
      </c>
      <c r="S86">
        <v>3.1936246786632392</v>
      </c>
      <c r="T86">
        <v>17.524764353041988</v>
      </c>
      <c r="U86" s="114">
        <f t="shared" si="8"/>
        <v>58.6</v>
      </c>
      <c r="V86" s="112">
        <f t="shared" si="9"/>
        <v>0</v>
      </c>
      <c r="X86" s="117"/>
    </row>
    <row r="87" spans="1:24">
      <c r="A87" t="s">
        <v>129</v>
      </c>
      <c r="B87">
        <f>GT!B87</f>
        <v>36</v>
      </c>
      <c r="C87">
        <f>GT!C87</f>
        <v>54</v>
      </c>
      <c r="D87">
        <f>GT!M87</f>
        <v>33.6</v>
      </c>
      <c r="E87">
        <f>GT!N87</f>
        <v>0</v>
      </c>
      <c r="F87">
        <f t="shared" si="10"/>
        <v>90</v>
      </c>
      <c r="G87">
        <f t="shared" si="11"/>
        <v>33.6</v>
      </c>
      <c r="H87" s="112"/>
      <c r="I87">
        <f>BRPL_EOD!AA87+BRPL_EOD!AB87</f>
        <v>14.25</v>
      </c>
      <c r="J87">
        <f>BYPL_EOD!AA87+BYPL_EOD!AB87</f>
        <v>7.57</v>
      </c>
      <c r="K87">
        <f>MES_EOD!AA87+MES_EOD!AB87</f>
        <v>0</v>
      </c>
      <c r="L87">
        <f>NDMC_EOD!AA87+NDMC_EOD!AB87</f>
        <v>1.69</v>
      </c>
      <c r="M87">
        <f>TPDDL_EOD!AA87+TPDDL_EOD!AB87</f>
        <v>10.11</v>
      </c>
      <c r="N87">
        <f t="shared" si="6"/>
        <v>33.620000000000005</v>
      </c>
      <c r="O87" s="112">
        <f t="shared" si="7"/>
        <v>-2.0000000000003126E-2</v>
      </c>
      <c r="P87">
        <v>14.241522903033907</v>
      </c>
      <c r="Q87">
        <v>7.5654967281380125</v>
      </c>
      <c r="R87">
        <v>0</v>
      </c>
      <c r="S87">
        <v>1.6889946460440213</v>
      </c>
      <c r="T87">
        <v>10.103985722784056</v>
      </c>
      <c r="U87" s="114">
        <f t="shared" si="8"/>
        <v>33.599999999999994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36</v>
      </c>
      <c r="C88">
        <f>GT!C88</f>
        <v>54</v>
      </c>
      <c r="D88">
        <f>GT!M88</f>
        <v>33.6</v>
      </c>
      <c r="E88">
        <f>GT!N88</f>
        <v>0</v>
      </c>
      <c r="F88">
        <f t="shared" si="10"/>
        <v>90</v>
      </c>
      <c r="G88">
        <f t="shared" si="11"/>
        <v>33.6</v>
      </c>
      <c r="H88" s="112"/>
      <c r="I88">
        <f>BRPL_EOD!AA88+BRPL_EOD!AB88</f>
        <v>14.25</v>
      </c>
      <c r="J88">
        <f>BYPL_EOD!AA88+BYPL_EOD!AB88</f>
        <v>7.57</v>
      </c>
      <c r="K88">
        <f>MES_EOD!AA88+MES_EOD!AB88</f>
        <v>0</v>
      </c>
      <c r="L88">
        <f>NDMC_EOD!AA88+NDMC_EOD!AB88</f>
        <v>1.69</v>
      </c>
      <c r="M88">
        <f>TPDDL_EOD!AA88+TPDDL_EOD!AB88</f>
        <v>10.11</v>
      </c>
      <c r="N88">
        <f t="shared" si="6"/>
        <v>33.620000000000005</v>
      </c>
      <c r="O88" s="112">
        <f t="shared" si="7"/>
        <v>-2.0000000000003126E-2</v>
      </c>
      <c r="P88">
        <v>14.241522903033907</v>
      </c>
      <c r="Q88">
        <v>7.5654967281380125</v>
      </c>
      <c r="R88">
        <v>0</v>
      </c>
      <c r="S88">
        <v>1.6889946460440213</v>
      </c>
      <c r="T88">
        <v>10.103985722784056</v>
      </c>
      <c r="U88" s="114">
        <f t="shared" si="8"/>
        <v>33.599999999999994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36</v>
      </c>
      <c r="C89">
        <f>GT!C89</f>
        <v>54</v>
      </c>
      <c r="D89">
        <f>GT!M89</f>
        <v>33.6</v>
      </c>
      <c r="E89">
        <f>GT!N89</f>
        <v>0</v>
      </c>
      <c r="F89">
        <f t="shared" si="10"/>
        <v>90</v>
      </c>
      <c r="G89">
        <f t="shared" si="11"/>
        <v>33.6</v>
      </c>
      <c r="H89" s="112"/>
      <c r="I89">
        <f>BRPL_EOD!AA89+BRPL_EOD!AB89</f>
        <v>14.25</v>
      </c>
      <c r="J89">
        <f>BYPL_EOD!AA89+BYPL_EOD!AB89</f>
        <v>7.57</v>
      </c>
      <c r="K89">
        <f>MES_EOD!AA89+MES_EOD!AB89</f>
        <v>0</v>
      </c>
      <c r="L89">
        <f>NDMC_EOD!AA89+NDMC_EOD!AB89</f>
        <v>1.69</v>
      </c>
      <c r="M89">
        <f>TPDDL_EOD!AA89+TPDDL_EOD!AB89</f>
        <v>10.11</v>
      </c>
      <c r="N89">
        <f t="shared" si="6"/>
        <v>33.620000000000005</v>
      </c>
      <c r="O89" s="112">
        <f t="shared" si="7"/>
        <v>-2.0000000000003126E-2</v>
      </c>
      <c r="P89">
        <v>14.241522903033907</v>
      </c>
      <c r="Q89">
        <v>7.5654967281380125</v>
      </c>
      <c r="R89">
        <v>0</v>
      </c>
      <c r="S89">
        <v>1.6889946460440213</v>
      </c>
      <c r="T89">
        <v>10.103985722784056</v>
      </c>
      <c r="U89" s="114">
        <f t="shared" si="8"/>
        <v>33.599999999999994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36</v>
      </c>
      <c r="C90">
        <f>GT!C90</f>
        <v>54</v>
      </c>
      <c r="D90">
        <f>GT!M90</f>
        <v>33.6</v>
      </c>
      <c r="E90">
        <f>GT!N90</f>
        <v>0</v>
      </c>
      <c r="F90">
        <f t="shared" si="10"/>
        <v>90</v>
      </c>
      <c r="G90">
        <f t="shared" si="11"/>
        <v>33.6</v>
      </c>
      <c r="H90" s="112"/>
      <c r="I90">
        <f>BRPL_EOD!AA90+BRPL_EOD!AB90</f>
        <v>14.25</v>
      </c>
      <c r="J90">
        <f>BYPL_EOD!AA90+BYPL_EOD!AB90</f>
        <v>7.57</v>
      </c>
      <c r="K90">
        <f>MES_EOD!AA90+MES_EOD!AB90</f>
        <v>0</v>
      </c>
      <c r="L90">
        <f>NDMC_EOD!AA90+NDMC_EOD!AB90</f>
        <v>1.69</v>
      </c>
      <c r="M90">
        <f>TPDDL_EOD!AA90+TPDDL_EOD!AB90</f>
        <v>10.11</v>
      </c>
      <c r="N90">
        <f t="shared" si="6"/>
        <v>33.620000000000005</v>
      </c>
      <c r="O90" s="112">
        <f t="shared" si="7"/>
        <v>-2.0000000000003126E-2</v>
      </c>
      <c r="P90">
        <v>14.241522903033907</v>
      </c>
      <c r="Q90">
        <v>7.5654967281380125</v>
      </c>
      <c r="R90">
        <v>0</v>
      </c>
      <c r="S90">
        <v>1.6889946460440213</v>
      </c>
      <c r="T90">
        <v>10.103985722784056</v>
      </c>
      <c r="U90" s="114">
        <f t="shared" si="8"/>
        <v>33.599999999999994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36</v>
      </c>
      <c r="C91">
        <f>GT!C91</f>
        <v>54</v>
      </c>
      <c r="D91">
        <f>GT!M91</f>
        <v>32.6</v>
      </c>
      <c r="E91">
        <f>GT!N91</f>
        <v>0</v>
      </c>
      <c r="F91">
        <f t="shared" si="10"/>
        <v>90</v>
      </c>
      <c r="G91">
        <f t="shared" si="11"/>
        <v>32.6</v>
      </c>
      <c r="H91" s="112"/>
      <c r="I91">
        <f>BRPL_EOD!AA91+BRPL_EOD!AB91</f>
        <v>13.25</v>
      </c>
      <c r="J91">
        <f>BYPL_EOD!AA91+BYPL_EOD!AB91</f>
        <v>7.57</v>
      </c>
      <c r="K91">
        <f>MES_EOD!AA91+MES_EOD!AB91</f>
        <v>0</v>
      </c>
      <c r="L91">
        <f>NDMC_EOD!AA91+NDMC_EOD!AB91</f>
        <v>1.69</v>
      </c>
      <c r="M91">
        <f>TPDDL_EOD!AA91+TPDDL_EOD!AB91</f>
        <v>10.11</v>
      </c>
      <c r="N91">
        <f t="shared" si="6"/>
        <v>32.620000000000005</v>
      </c>
      <c r="O91" s="112">
        <f t="shared" si="7"/>
        <v>-2.0000000000003126E-2</v>
      </c>
      <c r="P91">
        <v>13.24187614960147</v>
      </c>
      <c r="Q91">
        <v>7.5653586756591045</v>
      </c>
      <c r="R91">
        <v>0</v>
      </c>
      <c r="S91">
        <v>1.688963825873697</v>
      </c>
      <c r="T91">
        <v>10.103801348865725</v>
      </c>
      <c r="U91" s="114">
        <f t="shared" si="8"/>
        <v>32.599999999999994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36</v>
      </c>
      <c r="C92">
        <f>GT!C92</f>
        <v>54</v>
      </c>
      <c r="D92">
        <f>GT!M92</f>
        <v>32.6</v>
      </c>
      <c r="E92">
        <f>GT!N92</f>
        <v>0</v>
      </c>
      <c r="F92">
        <f t="shared" si="10"/>
        <v>90</v>
      </c>
      <c r="G92">
        <f t="shared" si="11"/>
        <v>32.6</v>
      </c>
      <c r="H92" s="112"/>
      <c r="I92">
        <f>BRPL_EOD!AA92+BRPL_EOD!AB92</f>
        <v>13.25</v>
      </c>
      <c r="J92">
        <f>BYPL_EOD!AA92+BYPL_EOD!AB92</f>
        <v>7.57</v>
      </c>
      <c r="K92">
        <f>MES_EOD!AA92+MES_EOD!AB92</f>
        <v>0</v>
      </c>
      <c r="L92">
        <f>NDMC_EOD!AA92+NDMC_EOD!AB92</f>
        <v>1.69</v>
      </c>
      <c r="M92">
        <f>TPDDL_EOD!AA92+TPDDL_EOD!AB92</f>
        <v>10.11</v>
      </c>
      <c r="N92">
        <f t="shared" si="6"/>
        <v>32.620000000000005</v>
      </c>
      <c r="O92" s="112">
        <f t="shared" si="7"/>
        <v>-2.0000000000003126E-2</v>
      </c>
      <c r="P92">
        <v>13.24187614960147</v>
      </c>
      <c r="Q92">
        <v>7.5653586756591045</v>
      </c>
      <c r="R92">
        <v>0</v>
      </c>
      <c r="S92">
        <v>1.688963825873697</v>
      </c>
      <c r="T92">
        <v>10.103801348865725</v>
      </c>
      <c r="U92" s="114">
        <f t="shared" si="8"/>
        <v>32.599999999999994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36</v>
      </c>
      <c r="C93">
        <f>GT!C93</f>
        <v>54</v>
      </c>
      <c r="D93">
        <f>GT!M93</f>
        <v>33.6</v>
      </c>
      <c r="E93">
        <f>GT!N93</f>
        <v>0</v>
      </c>
      <c r="F93">
        <f t="shared" si="10"/>
        <v>90</v>
      </c>
      <c r="G93">
        <f t="shared" si="11"/>
        <v>33.6</v>
      </c>
      <c r="H93" s="112"/>
      <c r="I93">
        <f>BRPL_EOD!AA93+BRPL_EOD!AB93</f>
        <v>13.65</v>
      </c>
      <c r="J93">
        <f>BYPL_EOD!AA93+BYPL_EOD!AB93</f>
        <v>7.8</v>
      </c>
      <c r="K93">
        <f>MES_EOD!AA93+MES_EOD!AB93</f>
        <v>0</v>
      </c>
      <c r="L93">
        <f>NDMC_EOD!AA93+NDMC_EOD!AB93</f>
        <v>1.74</v>
      </c>
      <c r="M93">
        <f>TPDDL_EOD!AA93+TPDDL_EOD!AB93</f>
        <v>10.42</v>
      </c>
      <c r="N93">
        <f t="shared" si="6"/>
        <v>33.61</v>
      </c>
      <c r="O93" s="112">
        <f t="shared" si="7"/>
        <v>-9.9999999999980105E-3</v>
      </c>
      <c r="P93">
        <v>13.645938708717646</v>
      </c>
      <c r="Q93">
        <v>7.797679262124368</v>
      </c>
      <c r="R93">
        <v>0</v>
      </c>
      <c r="S93">
        <v>1.739482296935436</v>
      </c>
      <c r="T93">
        <v>10.416899732222554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36</v>
      </c>
      <c r="C94">
        <f>GT!C94</f>
        <v>54</v>
      </c>
      <c r="D94">
        <f>GT!M94</f>
        <v>33.6</v>
      </c>
      <c r="E94">
        <f>GT!N94</f>
        <v>0</v>
      </c>
      <c r="F94">
        <f t="shared" si="10"/>
        <v>90</v>
      </c>
      <c r="G94">
        <f t="shared" si="11"/>
        <v>33.6</v>
      </c>
      <c r="H94" s="112"/>
      <c r="I94">
        <f>BRPL_EOD!AA94+BRPL_EOD!AB94</f>
        <v>13.65</v>
      </c>
      <c r="J94">
        <f>BYPL_EOD!AA94+BYPL_EOD!AB94</f>
        <v>7.8</v>
      </c>
      <c r="K94">
        <f>MES_EOD!AA94+MES_EOD!AB94</f>
        <v>0</v>
      </c>
      <c r="L94">
        <f>NDMC_EOD!AA94+NDMC_EOD!AB94</f>
        <v>1.74</v>
      </c>
      <c r="M94">
        <f>TPDDL_EOD!AA94+TPDDL_EOD!AB94</f>
        <v>10.42</v>
      </c>
      <c r="N94">
        <f t="shared" si="6"/>
        <v>33.61</v>
      </c>
      <c r="O94" s="112">
        <f t="shared" si="7"/>
        <v>-9.9999999999980105E-3</v>
      </c>
      <c r="P94">
        <v>13.645938708717646</v>
      </c>
      <c r="Q94">
        <v>7.797679262124368</v>
      </c>
      <c r="R94">
        <v>0</v>
      </c>
      <c r="S94">
        <v>1.739482296935436</v>
      </c>
      <c r="T94">
        <v>10.416899732222554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36</v>
      </c>
      <c r="C95">
        <f>GT!C95</f>
        <v>54</v>
      </c>
      <c r="D95">
        <f>GT!M95</f>
        <v>33.6</v>
      </c>
      <c r="E95">
        <f>GT!N95</f>
        <v>0</v>
      </c>
      <c r="F95">
        <f t="shared" si="10"/>
        <v>90</v>
      </c>
      <c r="G95">
        <f t="shared" si="11"/>
        <v>33.6</v>
      </c>
      <c r="H95" s="112"/>
      <c r="I95">
        <f>BRPL_EOD!AA95+BRPL_EOD!AB95</f>
        <v>13.65</v>
      </c>
      <c r="J95">
        <f>BYPL_EOD!AA95+BYPL_EOD!AB95</f>
        <v>7.8</v>
      </c>
      <c r="K95">
        <f>MES_EOD!AA95+MES_EOD!AB95</f>
        <v>0</v>
      </c>
      <c r="L95">
        <f>NDMC_EOD!AA95+NDMC_EOD!AB95</f>
        <v>1.74</v>
      </c>
      <c r="M95">
        <f>TPDDL_EOD!AA95+TPDDL_EOD!AB95</f>
        <v>10.42</v>
      </c>
      <c r="N95">
        <f t="shared" si="6"/>
        <v>33.61</v>
      </c>
      <c r="O95" s="112">
        <f t="shared" si="7"/>
        <v>-9.9999999999980105E-3</v>
      </c>
      <c r="P95">
        <v>13.645938708717646</v>
      </c>
      <c r="Q95">
        <v>7.797679262124368</v>
      </c>
      <c r="R95">
        <v>0</v>
      </c>
      <c r="S95">
        <v>1.739482296935436</v>
      </c>
      <c r="T95">
        <v>10.416899732222554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36</v>
      </c>
      <c r="C96">
        <f>GT!C96</f>
        <v>54</v>
      </c>
      <c r="D96">
        <f>GT!M96</f>
        <v>33.6</v>
      </c>
      <c r="E96">
        <f>GT!N96</f>
        <v>0</v>
      </c>
      <c r="F96">
        <f t="shared" si="10"/>
        <v>90</v>
      </c>
      <c r="G96">
        <f t="shared" si="11"/>
        <v>33.6</v>
      </c>
      <c r="H96" s="112"/>
      <c r="I96">
        <f>BRPL_EOD!AA96+BRPL_EOD!AB96</f>
        <v>13.65</v>
      </c>
      <c r="J96">
        <f>BYPL_EOD!AA96+BYPL_EOD!AB96</f>
        <v>7.8</v>
      </c>
      <c r="K96">
        <f>MES_EOD!AA96+MES_EOD!AB96</f>
        <v>0</v>
      </c>
      <c r="L96">
        <f>NDMC_EOD!AA96+NDMC_EOD!AB96</f>
        <v>1.74</v>
      </c>
      <c r="M96">
        <f>TPDDL_EOD!AA96+TPDDL_EOD!AB96</f>
        <v>10.42</v>
      </c>
      <c r="N96">
        <f t="shared" si="6"/>
        <v>33.61</v>
      </c>
      <c r="O96" s="112">
        <f t="shared" si="7"/>
        <v>-9.9999999999980105E-3</v>
      </c>
      <c r="P96">
        <v>13.645938708717646</v>
      </c>
      <c r="Q96">
        <v>7.797679262124368</v>
      </c>
      <c r="R96">
        <v>0</v>
      </c>
      <c r="S96">
        <v>1.739482296935436</v>
      </c>
      <c r="T96">
        <v>10.416899732222554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36</v>
      </c>
      <c r="C97">
        <f>GT!C97</f>
        <v>54</v>
      </c>
      <c r="D97">
        <f>GT!M97</f>
        <v>33.6</v>
      </c>
      <c r="E97">
        <f>GT!N97</f>
        <v>0</v>
      </c>
      <c r="F97">
        <f t="shared" si="10"/>
        <v>90</v>
      </c>
      <c r="G97">
        <f t="shared" si="11"/>
        <v>33.6</v>
      </c>
      <c r="H97" s="112"/>
      <c r="I97">
        <f>BRPL_EOD!AA97+BRPL_EOD!AB97</f>
        <v>13.65</v>
      </c>
      <c r="J97">
        <f>BYPL_EOD!AA97+BYPL_EOD!AB97</f>
        <v>7.8</v>
      </c>
      <c r="K97">
        <f>MES_EOD!AA97+MES_EOD!AB97</f>
        <v>0</v>
      </c>
      <c r="L97">
        <f>NDMC_EOD!AA97+NDMC_EOD!AB97</f>
        <v>1.74</v>
      </c>
      <c r="M97">
        <f>TPDDL_EOD!AA97+TPDDL_EOD!AB97</f>
        <v>10.42</v>
      </c>
      <c r="N97">
        <f t="shared" si="6"/>
        <v>33.61</v>
      </c>
      <c r="O97" s="112">
        <f t="shared" si="7"/>
        <v>-9.9999999999980105E-3</v>
      </c>
      <c r="P97">
        <v>13.645938708717646</v>
      </c>
      <c r="Q97">
        <v>7.797679262124368</v>
      </c>
      <c r="R97">
        <v>0</v>
      </c>
      <c r="S97">
        <v>1.739482296935436</v>
      </c>
      <c r="T97">
        <v>10.416899732222554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36</v>
      </c>
      <c r="C98">
        <f>GT!C98</f>
        <v>54</v>
      </c>
      <c r="D98">
        <f>GT!M98</f>
        <v>33.6</v>
      </c>
      <c r="E98">
        <f>GT!N98</f>
        <v>0</v>
      </c>
      <c r="F98">
        <f t="shared" si="10"/>
        <v>90</v>
      </c>
      <c r="G98">
        <f t="shared" si="11"/>
        <v>33.6</v>
      </c>
      <c r="H98" s="112"/>
      <c r="I98">
        <f>BRPL_EOD!AA98+BRPL_EOD!AB98</f>
        <v>13.65</v>
      </c>
      <c r="J98">
        <f>BYPL_EOD!AA98+BYPL_EOD!AB98</f>
        <v>7.8</v>
      </c>
      <c r="K98">
        <f>MES_EOD!AA98+MES_EOD!AB98</f>
        <v>0</v>
      </c>
      <c r="L98">
        <f>NDMC_EOD!AA98+NDMC_EOD!AB98</f>
        <v>1.74</v>
      </c>
      <c r="M98">
        <f>TPDDL_EOD!AA98+TPDDL_EOD!AB98</f>
        <v>10.42</v>
      </c>
      <c r="N98">
        <f t="shared" si="6"/>
        <v>33.61</v>
      </c>
      <c r="O98" s="112">
        <f t="shared" si="7"/>
        <v>-9.9999999999980105E-3</v>
      </c>
      <c r="P98">
        <v>13.645938708717646</v>
      </c>
      <c r="Q98">
        <v>7.797679262124368</v>
      </c>
      <c r="R98">
        <v>0</v>
      </c>
      <c r="S98">
        <v>1.739482296935436</v>
      </c>
      <c r="T98">
        <v>10.416899732222554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0.99450000000000005</v>
      </c>
      <c r="C99" s="114">
        <f t="shared" ref="C99:U99" si="12">SUM(C3:C98)/4000</f>
        <v>0.77024999999999999</v>
      </c>
      <c r="D99" s="114">
        <f t="shared" si="12"/>
        <v>0.86994999999999967</v>
      </c>
      <c r="E99" s="114">
        <f t="shared" si="12"/>
        <v>0.18124999999999999</v>
      </c>
      <c r="F99" s="114">
        <f t="shared" si="12"/>
        <v>1.76475</v>
      </c>
      <c r="G99" s="114">
        <f t="shared" si="12"/>
        <v>1.0512000000000006</v>
      </c>
      <c r="H99" s="114"/>
      <c r="I99" s="114">
        <f t="shared" si="12"/>
        <v>0.47132750000000023</v>
      </c>
      <c r="J99" s="114">
        <f t="shared" si="12"/>
        <v>0.25244000000000005</v>
      </c>
      <c r="K99" s="114">
        <f t="shared" si="12"/>
        <v>0</v>
      </c>
      <c r="L99" s="114">
        <f t="shared" si="12"/>
        <v>6.0112500000000041E-2</v>
      </c>
      <c r="M99" s="114">
        <f t="shared" si="12"/>
        <v>0.34919250000000013</v>
      </c>
      <c r="N99" s="114">
        <f t="shared" si="12"/>
        <v>1.1330724999999988</v>
      </c>
      <c r="O99" s="114">
        <f t="shared" si="12"/>
        <v>-8.1872500000000001E-2</v>
      </c>
      <c r="P99" s="114">
        <f t="shared" si="12"/>
        <v>0.43693273401128468</v>
      </c>
      <c r="Q99" s="114">
        <f t="shared" si="12"/>
        <v>0.2336104866826893</v>
      </c>
      <c r="R99" s="114">
        <f t="shared" si="12"/>
        <v>0</v>
      </c>
      <c r="S99" s="114">
        <f t="shared" si="12"/>
        <v>5.5915688164633749E-2</v>
      </c>
      <c r="T99" s="114">
        <f t="shared" si="12"/>
        <v>0.32474109114139249</v>
      </c>
      <c r="U99" s="114">
        <f t="shared" si="12"/>
        <v>1.0512000000000006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102.21</v>
      </c>
      <c r="J3">
        <f>BYPL_EOD!AI3+BYPL_EOD!AJ3</f>
        <v>55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102.20600757782898</v>
      </c>
      <c r="Q3">
        <v>54.997851646420067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102.21</v>
      </c>
      <c r="J4">
        <f>BYPL_EOD!AI4+BYPL_EOD!AJ4</f>
        <v>55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102.20600757782898</v>
      </c>
      <c r="Q4">
        <v>54.997851646420067</v>
      </c>
      <c r="R4">
        <v>5.8397718839107844</v>
      </c>
      <c r="S4">
        <v>23.349087926252881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102.21</v>
      </c>
      <c r="J5">
        <f>BYPL_EOD!AI5+BYPL_EOD!AJ5</f>
        <v>55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102.20600757782898</v>
      </c>
      <c r="Q5">
        <v>54.997851646420067</v>
      </c>
      <c r="R5">
        <v>5.8397718839107844</v>
      </c>
      <c r="S5">
        <v>23.349087926252881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102.21</v>
      </c>
      <c r="J6">
        <f>BYPL_EOD!AI6+BYPL_EOD!AJ6</f>
        <v>55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102.20600757782898</v>
      </c>
      <c r="Q6">
        <v>54.997851646420067</v>
      </c>
      <c r="R6">
        <v>5.8397718839107844</v>
      </c>
      <c r="S6">
        <v>23.349087926252881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102.21</v>
      </c>
      <c r="J7">
        <f>BYPL_EOD!AI7+BYPL_EOD!AJ7</f>
        <v>55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102.20600757782898</v>
      </c>
      <c r="Q7">
        <v>54.997851646420067</v>
      </c>
      <c r="R7">
        <v>5.8397718839107844</v>
      </c>
      <c r="S7">
        <v>23.349087926252881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102.21</v>
      </c>
      <c r="J8">
        <f>BYPL_EOD!AI8+BYPL_EOD!AJ8</f>
        <v>55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102.20600757782898</v>
      </c>
      <c r="Q8">
        <v>54.997851646420067</v>
      </c>
      <c r="R8">
        <v>5.8397718839107844</v>
      </c>
      <c r="S8">
        <v>23.349087926252881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102.21</v>
      </c>
      <c r="J9">
        <f>BYPL_EOD!AI9+BYPL_EOD!AJ9</f>
        <v>55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102.20600757782898</v>
      </c>
      <c r="Q9">
        <v>54.997851646420067</v>
      </c>
      <c r="R9">
        <v>5.8397718839107844</v>
      </c>
      <c r="S9">
        <v>23.349087926252881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102.21</v>
      </c>
      <c r="J10">
        <f>BYPL_EOD!AI10+BYPL_EOD!AJ10</f>
        <v>55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102.20600757782898</v>
      </c>
      <c r="Q10">
        <v>54.997851646420067</v>
      </c>
      <c r="R10">
        <v>5.8397718839107844</v>
      </c>
      <c r="S10">
        <v>23.349087926252881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102.21</v>
      </c>
      <c r="J11">
        <f>BYPL_EOD!AI11+BYPL_EOD!AJ11</f>
        <v>55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102.20600757782898</v>
      </c>
      <c r="Q11">
        <v>54.997851646420067</v>
      </c>
      <c r="R11">
        <v>5.8397718839107844</v>
      </c>
      <c r="S11">
        <v>23.349087926252881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102.21</v>
      </c>
      <c r="J12">
        <f>BYPL_EOD!AI12+BYPL_EOD!AJ12</f>
        <v>55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102.20600757782898</v>
      </c>
      <c r="Q12">
        <v>54.997851646420067</v>
      </c>
      <c r="R12">
        <v>5.8397718839107844</v>
      </c>
      <c r="S12">
        <v>23.349087926252881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287.39999999999998</v>
      </c>
      <c r="E13">
        <f>BAWANA!AM13</f>
        <v>0</v>
      </c>
      <c r="F13">
        <f t="shared" si="4"/>
        <v>256</v>
      </c>
      <c r="G13">
        <f t="shared" si="5"/>
        <v>287.39999999999998</v>
      </c>
      <c r="H13" s="112"/>
      <c r="I13">
        <f>BRPL_EOD!AI13+BRPL_EOD!AJ13</f>
        <v>133.61000000000001</v>
      </c>
      <c r="J13">
        <f>BYPL_EOD!AI13+BYPL_EOD!AJ13</f>
        <v>55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287.41000000000003</v>
      </c>
      <c r="O13" s="112">
        <f t="shared" si="1"/>
        <v>-1.0000000000047748E-2</v>
      </c>
      <c r="P13">
        <v>133.60535124038827</v>
      </c>
      <c r="Q13">
        <v>54.998086357468416</v>
      </c>
      <c r="R13">
        <v>5.8397968059566461</v>
      </c>
      <c r="S13">
        <v>23.349187571761593</v>
      </c>
      <c r="T13">
        <v>69.607578024425024</v>
      </c>
      <c r="U13" s="114">
        <f t="shared" si="2"/>
        <v>287.39999999999998</v>
      </c>
      <c r="V13" s="112">
        <f t="shared" si="3"/>
        <v>0</v>
      </c>
      <c r="Y13">
        <f>BAWANA!AW13+BAWANA!AX13</f>
        <v>0.6</v>
      </c>
      <c r="Z13">
        <f>BAWANA!BD13+BAWANA!BE13</f>
        <v>32</v>
      </c>
      <c r="AA13">
        <f>BAWANA!X13+BAWANA!Y13</f>
        <v>0.6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287.39999999999998</v>
      </c>
      <c r="E14">
        <f>BAWANA!AM14</f>
        <v>0</v>
      </c>
      <c r="F14">
        <f t="shared" si="4"/>
        <v>256</v>
      </c>
      <c r="G14">
        <f t="shared" si="5"/>
        <v>287.39999999999998</v>
      </c>
      <c r="H14" s="112"/>
      <c r="I14">
        <f>BRPL_EOD!AI14+BRPL_EOD!AJ14</f>
        <v>133.61000000000001</v>
      </c>
      <c r="J14">
        <f>BYPL_EOD!AI14+BYPL_EOD!AJ14</f>
        <v>55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287.41000000000003</v>
      </c>
      <c r="O14" s="112">
        <f t="shared" si="1"/>
        <v>-1.0000000000047748E-2</v>
      </c>
      <c r="P14">
        <v>133.60535124038827</v>
      </c>
      <c r="Q14">
        <v>54.998086357468416</v>
      </c>
      <c r="R14">
        <v>5.8397968059566461</v>
      </c>
      <c r="S14">
        <v>23.349187571761593</v>
      </c>
      <c r="T14">
        <v>69.607578024425024</v>
      </c>
      <c r="U14" s="114">
        <f t="shared" si="2"/>
        <v>287.39999999999998</v>
      </c>
      <c r="V14" s="112">
        <f t="shared" si="3"/>
        <v>0</v>
      </c>
      <c r="Y14">
        <f>BAWANA!AW14+BAWANA!AX14</f>
        <v>0.6</v>
      </c>
      <c r="Z14">
        <f>BAWANA!BD14+BAWANA!BE14</f>
        <v>32</v>
      </c>
      <c r="AA14">
        <f>BAWANA!X14+BAWANA!Y14</f>
        <v>0.6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287.39999999999998</v>
      </c>
      <c r="E15">
        <f>BAWANA!AM15</f>
        <v>0</v>
      </c>
      <c r="F15">
        <f t="shared" si="4"/>
        <v>256</v>
      </c>
      <c r="G15">
        <f t="shared" si="5"/>
        <v>287.39999999999998</v>
      </c>
      <c r="H15" s="112"/>
      <c r="I15">
        <f>BRPL_EOD!AI15+BRPL_EOD!AJ15</f>
        <v>133.61000000000001</v>
      </c>
      <c r="J15">
        <f>BYPL_EOD!AI15+BYPL_EOD!AJ15</f>
        <v>55</v>
      </c>
      <c r="K15">
        <f>MES_EOD!AI15+MES_EOD!AJ15</f>
        <v>5.84</v>
      </c>
      <c r="L15">
        <f>NDMC_EOD!AI15+NDMC_EOD!AJ15</f>
        <v>23.35</v>
      </c>
      <c r="M15">
        <f>TPDDL_EOD!AI15+TPDDL_EOD!AJ15</f>
        <v>69.61</v>
      </c>
      <c r="N15">
        <f t="shared" si="0"/>
        <v>287.41000000000003</v>
      </c>
      <c r="O15" s="112">
        <f t="shared" si="1"/>
        <v>-1.0000000000047748E-2</v>
      </c>
      <c r="P15">
        <v>133.60535124038827</v>
      </c>
      <c r="Q15">
        <v>54.998086357468416</v>
      </c>
      <c r="R15">
        <v>5.8397968059566461</v>
      </c>
      <c r="S15">
        <v>23.349187571761593</v>
      </c>
      <c r="T15">
        <v>69.607578024425024</v>
      </c>
      <c r="U15" s="114">
        <f t="shared" si="2"/>
        <v>287.39999999999998</v>
      </c>
      <c r="V15" s="112">
        <f t="shared" si="3"/>
        <v>0</v>
      </c>
      <c r="Y15">
        <f>BAWANA!AW15+BAWANA!AX15</f>
        <v>0.6</v>
      </c>
      <c r="Z15">
        <f>BAWANA!BD15+BAWANA!BE15</f>
        <v>32</v>
      </c>
      <c r="AA15">
        <f>BAWANA!X15+BAWANA!Y15</f>
        <v>0.6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287.39999999999998</v>
      </c>
      <c r="E16">
        <f>BAWANA!AM16</f>
        <v>0</v>
      </c>
      <c r="F16">
        <f t="shared" si="4"/>
        <v>256</v>
      </c>
      <c r="G16">
        <f t="shared" si="5"/>
        <v>287.39999999999998</v>
      </c>
      <c r="H16" s="112"/>
      <c r="I16">
        <f>BRPL_EOD!AI16+BRPL_EOD!AJ16</f>
        <v>133.61000000000001</v>
      </c>
      <c r="J16">
        <f>BYPL_EOD!AI16+BYPL_EOD!AJ16</f>
        <v>55</v>
      </c>
      <c r="K16">
        <f>MES_EOD!AI16+MES_EOD!AJ16</f>
        <v>5.84</v>
      </c>
      <c r="L16">
        <f>NDMC_EOD!AI16+NDMC_EOD!AJ16</f>
        <v>23.35</v>
      </c>
      <c r="M16">
        <f>TPDDL_EOD!AI16+TPDDL_EOD!AJ16</f>
        <v>69.61</v>
      </c>
      <c r="N16">
        <f t="shared" si="0"/>
        <v>287.41000000000003</v>
      </c>
      <c r="O16" s="112">
        <f t="shared" si="1"/>
        <v>-1.0000000000047748E-2</v>
      </c>
      <c r="P16">
        <v>133.60535124038827</v>
      </c>
      <c r="Q16">
        <v>54.998086357468416</v>
      </c>
      <c r="R16">
        <v>5.8397968059566461</v>
      </c>
      <c r="S16">
        <v>23.349187571761593</v>
      </c>
      <c r="T16">
        <v>69.607578024425024</v>
      </c>
      <c r="U16" s="114">
        <f t="shared" si="2"/>
        <v>287.39999999999998</v>
      </c>
      <c r="V16" s="112">
        <f t="shared" si="3"/>
        <v>0</v>
      </c>
      <c r="Y16">
        <f>BAWANA!AW16+BAWANA!AX16</f>
        <v>0.6</v>
      </c>
      <c r="Z16">
        <f>BAWANA!BD16+BAWANA!BE16</f>
        <v>32</v>
      </c>
      <c r="AA16">
        <f>BAWANA!X16+BAWANA!Y16</f>
        <v>0.6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277.39999999999998</v>
      </c>
      <c r="E17">
        <f>BAWANA!AM17</f>
        <v>0</v>
      </c>
      <c r="F17">
        <f t="shared" si="4"/>
        <v>256</v>
      </c>
      <c r="G17">
        <f t="shared" si="5"/>
        <v>277.39999999999998</v>
      </c>
      <c r="H17" s="112"/>
      <c r="I17">
        <f>BRPL_EOD!AI17+BRPL_EOD!AJ17</f>
        <v>133.61000000000001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23.35</v>
      </c>
      <c r="M17">
        <f>TPDDL_EOD!AI17+TPDDL_EOD!AJ17</f>
        <v>69.61</v>
      </c>
      <c r="N17">
        <f t="shared" si="0"/>
        <v>277.41000000000003</v>
      </c>
      <c r="O17" s="112">
        <f t="shared" si="1"/>
        <v>-1.0000000000047748E-2</v>
      </c>
      <c r="P17">
        <v>133.60518366317004</v>
      </c>
      <c r="Q17">
        <v>44.998377852276406</v>
      </c>
      <c r="R17">
        <v>5.839789481273205</v>
      </c>
      <c r="S17">
        <v>23.349158285570091</v>
      </c>
      <c r="T17">
        <v>69.607490717710235</v>
      </c>
      <c r="U17" s="114">
        <f t="shared" si="2"/>
        <v>277.39999999999998</v>
      </c>
      <c r="V17" s="112">
        <f t="shared" si="3"/>
        <v>0</v>
      </c>
      <c r="Y17">
        <f>BAWANA!AW17+BAWANA!AX17</f>
        <v>21.3</v>
      </c>
      <c r="Z17">
        <f>BAWANA!BD17+BAWANA!BE17</f>
        <v>21.3</v>
      </c>
      <c r="AA17">
        <f>BAWANA!X17+BAWANA!Y17</f>
        <v>21.3</v>
      </c>
      <c r="AB17">
        <f>BAWANA!AE17+BAWANA!AF17</f>
        <v>21.3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277.39999999999998</v>
      </c>
      <c r="E18">
        <f>BAWANA!AM18</f>
        <v>0</v>
      </c>
      <c r="F18">
        <f t="shared" si="4"/>
        <v>256</v>
      </c>
      <c r="G18">
        <f t="shared" si="5"/>
        <v>277.39999999999998</v>
      </c>
      <c r="H18" s="112"/>
      <c r="I18">
        <f>BRPL_EOD!AI18+BRPL_EOD!AJ18</f>
        <v>133.61000000000001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23.35</v>
      </c>
      <c r="M18">
        <f>TPDDL_EOD!AI18+TPDDL_EOD!AJ18</f>
        <v>69.61</v>
      </c>
      <c r="N18">
        <f t="shared" si="0"/>
        <v>277.41000000000003</v>
      </c>
      <c r="O18" s="112">
        <f t="shared" si="1"/>
        <v>-1.0000000000047748E-2</v>
      </c>
      <c r="P18">
        <v>133.60518366317004</v>
      </c>
      <c r="Q18">
        <v>44.998377852276406</v>
      </c>
      <c r="R18">
        <v>5.839789481273205</v>
      </c>
      <c r="S18">
        <v>23.349158285570091</v>
      </c>
      <c r="T18">
        <v>69.607490717710235</v>
      </c>
      <c r="U18" s="114">
        <f t="shared" si="2"/>
        <v>277.39999999999998</v>
      </c>
      <c r="V18" s="112">
        <f t="shared" si="3"/>
        <v>0</v>
      </c>
      <c r="Y18">
        <f>BAWANA!AW18+BAWANA!AX18</f>
        <v>21.3</v>
      </c>
      <c r="Z18">
        <f>BAWANA!BD18+BAWANA!BE18</f>
        <v>21.3</v>
      </c>
      <c r="AA18">
        <f>BAWANA!X18+BAWANA!Y18</f>
        <v>21.3</v>
      </c>
      <c r="AB18">
        <f>BAWANA!AE18+BAWANA!AF18</f>
        <v>21.3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267.38</v>
      </c>
      <c r="E19">
        <f>BAWANA!AM19</f>
        <v>0</v>
      </c>
      <c r="F19">
        <f t="shared" si="4"/>
        <v>256</v>
      </c>
      <c r="G19">
        <f t="shared" si="5"/>
        <v>267.38</v>
      </c>
      <c r="H19" s="112"/>
      <c r="I19">
        <f>BRPL_EOD!AI19+BRPL_EOD!AJ19</f>
        <v>133.61000000000001</v>
      </c>
      <c r="J19">
        <f>BYPL_EOD!AI19+BYPL_EOD!AJ19</f>
        <v>47.36</v>
      </c>
      <c r="K19">
        <f>MES_EOD!AI19+MES_EOD!AJ19</f>
        <v>5.84</v>
      </c>
      <c r="L19">
        <f>NDMC_EOD!AI19+NDMC_EOD!AJ19</f>
        <v>23.35</v>
      </c>
      <c r="M19">
        <f>TPDDL_EOD!AI19+TPDDL_EOD!AJ19</f>
        <v>57.23</v>
      </c>
      <c r="N19">
        <f t="shared" si="0"/>
        <v>267.39000000000004</v>
      </c>
      <c r="O19" s="112">
        <f t="shared" si="1"/>
        <v>-1.0000000000047748E-2</v>
      </c>
      <c r="P19">
        <v>133.6050031788773</v>
      </c>
      <c r="Q19">
        <v>47.358228804368146</v>
      </c>
      <c r="R19">
        <v>5.8397815924305307</v>
      </c>
      <c r="S19">
        <v>23.349126743707689</v>
      </c>
      <c r="T19">
        <v>57.227859680616312</v>
      </c>
      <c r="U19" s="114">
        <f t="shared" si="2"/>
        <v>267.38</v>
      </c>
      <c r="V19" s="112">
        <f t="shared" si="3"/>
        <v>0</v>
      </c>
      <c r="Y19">
        <f>BAWANA!AW19+BAWANA!AX19</f>
        <v>26.31</v>
      </c>
      <c r="Z19">
        <f>BAWANA!BD19+BAWANA!BE19</f>
        <v>26.31</v>
      </c>
      <c r="AA19">
        <f>BAWANA!X19+BAWANA!Y19</f>
        <v>26.31</v>
      </c>
      <c r="AB19">
        <f>BAWANA!AE19+BAWANA!AF19</f>
        <v>26.31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267.38</v>
      </c>
      <c r="E20">
        <f>BAWANA!AM20</f>
        <v>0</v>
      </c>
      <c r="F20">
        <f t="shared" si="4"/>
        <v>256</v>
      </c>
      <c r="G20">
        <f t="shared" si="5"/>
        <v>267.38</v>
      </c>
      <c r="H20" s="112"/>
      <c r="I20">
        <f>BRPL_EOD!AI20+BRPL_EOD!AJ20</f>
        <v>133.61000000000001</v>
      </c>
      <c r="J20">
        <f>BYPL_EOD!AI20+BYPL_EOD!AJ20</f>
        <v>47.36</v>
      </c>
      <c r="K20">
        <f>MES_EOD!AI20+MES_EOD!AJ20</f>
        <v>5.84</v>
      </c>
      <c r="L20">
        <f>NDMC_EOD!AI20+NDMC_EOD!AJ20</f>
        <v>23.35</v>
      </c>
      <c r="M20">
        <f>TPDDL_EOD!AI20+TPDDL_EOD!AJ20</f>
        <v>57.23</v>
      </c>
      <c r="N20">
        <f t="shared" si="0"/>
        <v>267.39000000000004</v>
      </c>
      <c r="O20" s="112">
        <f t="shared" si="1"/>
        <v>-1.0000000000047748E-2</v>
      </c>
      <c r="P20">
        <v>133.6050031788773</v>
      </c>
      <c r="Q20">
        <v>47.358228804368146</v>
      </c>
      <c r="R20">
        <v>5.8397815924305307</v>
      </c>
      <c r="S20">
        <v>23.349126743707689</v>
      </c>
      <c r="T20">
        <v>57.227859680616312</v>
      </c>
      <c r="U20" s="114">
        <f t="shared" si="2"/>
        <v>267.38</v>
      </c>
      <c r="V20" s="112">
        <f t="shared" si="3"/>
        <v>0</v>
      </c>
      <c r="Y20">
        <f>BAWANA!AW20+BAWANA!AX20</f>
        <v>26.31</v>
      </c>
      <c r="Z20">
        <f>BAWANA!BD20+BAWANA!BE20</f>
        <v>26.31</v>
      </c>
      <c r="AA20">
        <f>BAWANA!X20+BAWANA!Y20</f>
        <v>26.31</v>
      </c>
      <c r="AB20">
        <f>BAWANA!AE20+BAWANA!AF20</f>
        <v>26.31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267.38</v>
      </c>
      <c r="E21">
        <f>BAWANA!AM21</f>
        <v>0</v>
      </c>
      <c r="F21">
        <f t="shared" si="4"/>
        <v>256</v>
      </c>
      <c r="G21">
        <f t="shared" si="5"/>
        <v>267.38</v>
      </c>
      <c r="H21" s="112"/>
      <c r="I21">
        <f>BRPL_EOD!AI21+BRPL_EOD!AJ21</f>
        <v>133.61000000000001</v>
      </c>
      <c r="J21">
        <f>BYPL_EOD!AI21+BYPL_EOD!AJ21</f>
        <v>47.36</v>
      </c>
      <c r="K21">
        <f>MES_EOD!AI21+MES_EOD!AJ21</f>
        <v>5.84</v>
      </c>
      <c r="L21">
        <f>NDMC_EOD!AI21+NDMC_EOD!AJ21</f>
        <v>23.35</v>
      </c>
      <c r="M21">
        <f>TPDDL_EOD!AI21+TPDDL_EOD!AJ21</f>
        <v>57.23</v>
      </c>
      <c r="N21">
        <f t="shared" si="0"/>
        <v>267.39000000000004</v>
      </c>
      <c r="O21" s="112">
        <f t="shared" si="1"/>
        <v>-1.0000000000047748E-2</v>
      </c>
      <c r="P21">
        <v>133.6050031788773</v>
      </c>
      <c r="Q21">
        <v>47.358228804368146</v>
      </c>
      <c r="R21">
        <v>5.8397815924305307</v>
      </c>
      <c r="S21">
        <v>23.349126743707689</v>
      </c>
      <c r="T21">
        <v>57.227859680616312</v>
      </c>
      <c r="U21" s="114">
        <f t="shared" si="2"/>
        <v>267.38</v>
      </c>
      <c r="V21" s="112">
        <f t="shared" si="3"/>
        <v>0</v>
      </c>
      <c r="Y21">
        <f>BAWANA!AW21+BAWANA!AX21</f>
        <v>26.31</v>
      </c>
      <c r="Z21">
        <f>BAWANA!BD21+BAWANA!BE21</f>
        <v>26.31</v>
      </c>
      <c r="AA21">
        <f>BAWANA!X21+BAWANA!Y21</f>
        <v>26.31</v>
      </c>
      <c r="AB21">
        <f>BAWANA!AE21+BAWANA!AF21</f>
        <v>26.31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267.38</v>
      </c>
      <c r="E22">
        <f>BAWANA!AM22</f>
        <v>0</v>
      </c>
      <c r="F22">
        <f t="shared" si="4"/>
        <v>256</v>
      </c>
      <c r="G22">
        <f t="shared" si="5"/>
        <v>267.38</v>
      </c>
      <c r="H22" s="112"/>
      <c r="I22">
        <f>BRPL_EOD!AI22+BRPL_EOD!AJ22</f>
        <v>133.61000000000001</v>
      </c>
      <c r="J22">
        <f>BYPL_EOD!AI22+BYPL_EOD!AJ22</f>
        <v>47.36</v>
      </c>
      <c r="K22">
        <f>MES_EOD!AI22+MES_EOD!AJ22</f>
        <v>5.84</v>
      </c>
      <c r="L22">
        <f>NDMC_EOD!AI22+NDMC_EOD!AJ22</f>
        <v>23.35</v>
      </c>
      <c r="M22">
        <f>TPDDL_EOD!AI22+TPDDL_EOD!AJ22</f>
        <v>57.23</v>
      </c>
      <c r="N22">
        <f t="shared" si="0"/>
        <v>267.39000000000004</v>
      </c>
      <c r="O22" s="112">
        <f t="shared" si="1"/>
        <v>-1.0000000000047748E-2</v>
      </c>
      <c r="P22">
        <v>133.6050031788773</v>
      </c>
      <c r="Q22">
        <v>47.358228804368146</v>
      </c>
      <c r="R22">
        <v>5.8397815924305307</v>
      </c>
      <c r="S22">
        <v>23.349126743707689</v>
      </c>
      <c r="T22">
        <v>57.227859680616312</v>
      </c>
      <c r="U22" s="114">
        <f t="shared" si="2"/>
        <v>267.38</v>
      </c>
      <c r="V22" s="112">
        <f t="shared" si="3"/>
        <v>0</v>
      </c>
      <c r="Y22">
        <f>BAWANA!AW22+BAWANA!AX22</f>
        <v>26.31</v>
      </c>
      <c r="Z22">
        <f>BAWANA!BD22+BAWANA!BE22</f>
        <v>26.31</v>
      </c>
      <c r="AA22">
        <f>BAWANA!X22+BAWANA!Y22</f>
        <v>26.31</v>
      </c>
      <c r="AB22">
        <f>BAWANA!AE22+BAWANA!AF22</f>
        <v>26.31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267.38</v>
      </c>
      <c r="E23">
        <f>BAWANA!AM23</f>
        <v>0</v>
      </c>
      <c r="F23">
        <f t="shared" si="4"/>
        <v>256</v>
      </c>
      <c r="G23">
        <f t="shared" si="5"/>
        <v>267.38</v>
      </c>
      <c r="H23" s="112"/>
      <c r="I23">
        <f>BRPL_EOD!AI23+BRPL_EOD!AJ23</f>
        <v>133.61000000000001</v>
      </c>
      <c r="J23">
        <f>BYPL_EOD!AI23+BYPL_EOD!AJ23</f>
        <v>47.36</v>
      </c>
      <c r="K23">
        <f>MES_EOD!AI23+MES_EOD!AJ23</f>
        <v>5.84</v>
      </c>
      <c r="L23">
        <f>NDMC_EOD!AI23+NDMC_EOD!AJ23</f>
        <v>23.35</v>
      </c>
      <c r="M23">
        <f>TPDDL_EOD!AI23+TPDDL_EOD!AJ23</f>
        <v>57.23</v>
      </c>
      <c r="N23">
        <f t="shared" si="0"/>
        <v>267.39000000000004</v>
      </c>
      <c r="O23" s="112">
        <f t="shared" si="1"/>
        <v>-1.0000000000047748E-2</v>
      </c>
      <c r="P23">
        <v>133.6050031788773</v>
      </c>
      <c r="Q23">
        <v>47.358228804368146</v>
      </c>
      <c r="R23">
        <v>5.8397815924305307</v>
      </c>
      <c r="S23">
        <v>23.349126743707689</v>
      </c>
      <c r="T23">
        <v>57.227859680616312</v>
      </c>
      <c r="U23" s="114">
        <f t="shared" si="2"/>
        <v>267.38</v>
      </c>
      <c r="V23" s="112">
        <f t="shared" si="3"/>
        <v>0</v>
      </c>
      <c r="Y23">
        <f>BAWANA!AW23+BAWANA!AX23</f>
        <v>26.31</v>
      </c>
      <c r="Z23">
        <f>BAWANA!BD23+BAWANA!BE23</f>
        <v>26.31</v>
      </c>
      <c r="AA23">
        <f>BAWANA!X23+BAWANA!Y23</f>
        <v>26.31</v>
      </c>
      <c r="AB23">
        <f>BAWANA!AE23+BAWANA!AF23</f>
        <v>26.31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267.38</v>
      </c>
      <c r="E24">
        <f>BAWANA!AM24</f>
        <v>0</v>
      </c>
      <c r="F24">
        <f t="shared" si="4"/>
        <v>256</v>
      </c>
      <c r="G24">
        <f t="shared" si="5"/>
        <v>267.38</v>
      </c>
      <c r="H24" s="112"/>
      <c r="I24">
        <f>BRPL_EOD!AI24+BRPL_EOD!AJ24</f>
        <v>133.61000000000001</v>
      </c>
      <c r="J24">
        <f>BYPL_EOD!AI24+BYPL_EOD!AJ24</f>
        <v>47.36</v>
      </c>
      <c r="K24">
        <f>MES_EOD!AI24+MES_EOD!AJ24</f>
        <v>5.84</v>
      </c>
      <c r="L24">
        <f>NDMC_EOD!AI24+NDMC_EOD!AJ24</f>
        <v>23.35</v>
      </c>
      <c r="M24">
        <f>TPDDL_EOD!AI24+TPDDL_EOD!AJ24</f>
        <v>57.23</v>
      </c>
      <c r="N24">
        <f t="shared" si="0"/>
        <v>267.39000000000004</v>
      </c>
      <c r="O24" s="112">
        <f t="shared" si="1"/>
        <v>-1.0000000000047748E-2</v>
      </c>
      <c r="P24">
        <v>133.6050031788773</v>
      </c>
      <c r="Q24">
        <v>47.358228804368146</v>
      </c>
      <c r="R24">
        <v>5.8397815924305307</v>
      </c>
      <c r="S24">
        <v>23.349126743707689</v>
      </c>
      <c r="T24">
        <v>57.227859680616312</v>
      </c>
      <c r="U24" s="114">
        <f t="shared" si="2"/>
        <v>267.38</v>
      </c>
      <c r="V24" s="112">
        <f t="shared" si="3"/>
        <v>0</v>
      </c>
      <c r="Y24">
        <f>BAWANA!AW24+BAWANA!AX24</f>
        <v>26.31</v>
      </c>
      <c r="Z24">
        <f>BAWANA!BD24+BAWANA!BE24</f>
        <v>26.31</v>
      </c>
      <c r="AA24">
        <f>BAWANA!X24+BAWANA!Y24</f>
        <v>26.31</v>
      </c>
      <c r="AB24">
        <f>BAWANA!AE24+BAWANA!AF24</f>
        <v>26.31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267.38</v>
      </c>
      <c r="E25">
        <f>BAWANA!AM25</f>
        <v>0</v>
      </c>
      <c r="F25">
        <f t="shared" si="4"/>
        <v>256</v>
      </c>
      <c r="G25">
        <f t="shared" si="5"/>
        <v>267.38</v>
      </c>
      <c r="H25" s="112"/>
      <c r="I25">
        <f>BRPL_EOD!AI25+BRPL_EOD!AJ25</f>
        <v>133.61000000000001</v>
      </c>
      <c r="J25">
        <f>BYPL_EOD!AI25+BYPL_EOD!AJ25</f>
        <v>47.36</v>
      </c>
      <c r="K25">
        <f>MES_EOD!AI25+MES_EOD!AJ25</f>
        <v>5.84</v>
      </c>
      <c r="L25">
        <f>NDMC_EOD!AI25+NDMC_EOD!AJ25</f>
        <v>23.35</v>
      </c>
      <c r="M25">
        <f>TPDDL_EOD!AI25+TPDDL_EOD!AJ25</f>
        <v>57.23</v>
      </c>
      <c r="N25">
        <f t="shared" si="0"/>
        <v>267.39000000000004</v>
      </c>
      <c r="O25" s="112">
        <f t="shared" si="1"/>
        <v>-1.0000000000047748E-2</v>
      </c>
      <c r="P25">
        <v>133.6050031788773</v>
      </c>
      <c r="Q25">
        <v>47.358228804368146</v>
      </c>
      <c r="R25">
        <v>5.8397815924305307</v>
      </c>
      <c r="S25">
        <v>23.349126743707689</v>
      </c>
      <c r="T25">
        <v>57.227859680616312</v>
      </c>
      <c r="U25" s="114">
        <f t="shared" si="2"/>
        <v>267.38</v>
      </c>
      <c r="V25" s="112">
        <f t="shared" si="3"/>
        <v>0</v>
      </c>
      <c r="Y25">
        <f>BAWANA!AW25+BAWANA!AX25</f>
        <v>26.31</v>
      </c>
      <c r="Z25">
        <f>BAWANA!BD25+BAWANA!BE25</f>
        <v>26.31</v>
      </c>
      <c r="AA25">
        <f>BAWANA!X25+BAWANA!Y25</f>
        <v>26.31</v>
      </c>
      <c r="AB25">
        <f>BAWANA!AE25+BAWANA!AF25</f>
        <v>26.31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267.38</v>
      </c>
      <c r="E26">
        <f>BAWANA!AM26</f>
        <v>0</v>
      </c>
      <c r="F26">
        <f t="shared" si="4"/>
        <v>256</v>
      </c>
      <c r="G26">
        <f t="shared" si="5"/>
        <v>267.38</v>
      </c>
      <c r="H26" s="112"/>
      <c r="I26">
        <f>BRPL_EOD!AI26+BRPL_EOD!AJ26</f>
        <v>133.61000000000001</v>
      </c>
      <c r="J26">
        <f>BYPL_EOD!AI26+BYPL_EOD!AJ26</f>
        <v>47.36</v>
      </c>
      <c r="K26">
        <f>MES_EOD!AI26+MES_EOD!AJ26</f>
        <v>5.84</v>
      </c>
      <c r="L26">
        <f>NDMC_EOD!AI26+NDMC_EOD!AJ26</f>
        <v>23.35</v>
      </c>
      <c r="M26">
        <f>TPDDL_EOD!AI26+TPDDL_EOD!AJ26</f>
        <v>57.23</v>
      </c>
      <c r="N26">
        <f t="shared" si="0"/>
        <v>267.39000000000004</v>
      </c>
      <c r="O26" s="112">
        <f t="shared" si="1"/>
        <v>-1.0000000000047748E-2</v>
      </c>
      <c r="P26">
        <v>133.6050031788773</v>
      </c>
      <c r="Q26">
        <v>47.358228804368146</v>
      </c>
      <c r="R26">
        <v>5.8397815924305307</v>
      </c>
      <c r="S26">
        <v>23.349126743707689</v>
      </c>
      <c r="T26">
        <v>57.227859680616312</v>
      </c>
      <c r="U26" s="114">
        <f t="shared" si="2"/>
        <v>267.38</v>
      </c>
      <c r="V26" s="112">
        <f t="shared" si="3"/>
        <v>0</v>
      </c>
      <c r="Y26">
        <f>BAWANA!AW26+BAWANA!AX26</f>
        <v>26.31</v>
      </c>
      <c r="Z26">
        <f>BAWANA!BD26+BAWANA!BE26</f>
        <v>26.31</v>
      </c>
      <c r="AA26">
        <f>BAWANA!X26+BAWANA!Y26</f>
        <v>26.31</v>
      </c>
      <c r="AB26">
        <f>BAWANA!AE26+BAWANA!AF26</f>
        <v>26.31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262.83</v>
      </c>
      <c r="E27">
        <f>BAWANA!AM27</f>
        <v>0</v>
      </c>
      <c r="F27">
        <f t="shared" si="4"/>
        <v>256</v>
      </c>
      <c r="G27">
        <f t="shared" si="5"/>
        <v>262.83</v>
      </c>
      <c r="H27" s="112"/>
      <c r="I27">
        <f>BRPL_EOD!AI27+BRPL_EOD!AJ27</f>
        <v>133.61000000000001</v>
      </c>
      <c r="J27">
        <f>BYPL_EOD!AI27+BYPL_EOD!AJ27</f>
        <v>45.3</v>
      </c>
      <c r="K27">
        <f>MES_EOD!AI27+MES_EOD!AJ27</f>
        <v>5.84</v>
      </c>
      <c r="L27">
        <f>NDMC_EOD!AI27+NDMC_EOD!AJ27</f>
        <v>23.35</v>
      </c>
      <c r="M27">
        <f>TPDDL_EOD!AI27+TPDDL_EOD!AJ27</f>
        <v>54.74</v>
      </c>
      <c r="N27">
        <f t="shared" si="0"/>
        <v>262.84000000000003</v>
      </c>
      <c r="O27" s="112">
        <f t="shared" si="1"/>
        <v>-1.0000000000047748E-2</v>
      </c>
      <c r="P27">
        <v>133.60491667934863</v>
      </c>
      <c r="Q27">
        <v>45.298276518033774</v>
      </c>
      <c r="R27">
        <v>5.8397778115964076</v>
      </c>
      <c r="S27">
        <v>23.349111626845225</v>
      </c>
      <c r="T27">
        <v>54.737917364175914</v>
      </c>
      <c r="U27" s="114">
        <f t="shared" si="2"/>
        <v>262.82999999999993</v>
      </c>
      <c r="V27" s="112">
        <f t="shared" si="3"/>
        <v>0</v>
      </c>
      <c r="Y27">
        <f>BAWANA!AW27+BAWANA!AX27</f>
        <v>25.17</v>
      </c>
      <c r="Z27">
        <f>BAWANA!BD27+BAWANA!BE27</f>
        <v>32</v>
      </c>
      <c r="AA27">
        <f>BAWANA!X27+BAWANA!Y27</f>
        <v>25.17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262.83</v>
      </c>
      <c r="E28">
        <f>BAWANA!AM28</f>
        <v>0</v>
      </c>
      <c r="F28">
        <f t="shared" si="4"/>
        <v>256</v>
      </c>
      <c r="G28">
        <f t="shared" si="5"/>
        <v>262.83</v>
      </c>
      <c r="H28" s="112"/>
      <c r="I28">
        <f>BRPL_EOD!AI28+BRPL_EOD!AJ28</f>
        <v>133.61000000000001</v>
      </c>
      <c r="J28">
        <f>BYPL_EOD!AI28+BYPL_EOD!AJ28</f>
        <v>45.3</v>
      </c>
      <c r="K28">
        <f>MES_EOD!AI28+MES_EOD!AJ28</f>
        <v>5.84</v>
      </c>
      <c r="L28">
        <f>NDMC_EOD!AI28+NDMC_EOD!AJ28</f>
        <v>23.35</v>
      </c>
      <c r="M28">
        <f>TPDDL_EOD!AI28+TPDDL_EOD!AJ28</f>
        <v>54.74</v>
      </c>
      <c r="N28">
        <f t="shared" si="0"/>
        <v>262.84000000000003</v>
      </c>
      <c r="O28" s="112">
        <f t="shared" si="1"/>
        <v>-1.0000000000047748E-2</v>
      </c>
      <c r="P28">
        <v>133.60491667934863</v>
      </c>
      <c r="Q28">
        <v>45.298276518033774</v>
      </c>
      <c r="R28">
        <v>5.8397778115964076</v>
      </c>
      <c r="S28">
        <v>23.349111626845225</v>
      </c>
      <c r="T28">
        <v>54.737917364175914</v>
      </c>
      <c r="U28" s="114">
        <f t="shared" si="2"/>
        <v>262.82999999999993</v>
      </c>
      <c r="V28" s="112">
        <f t="shared" si="3"/>
        <v>0</v>
      </c>
      <c r="Y28">
        <f>BAWANA!AW28+BAWANA!AX28</f>
        <v>25.17</v>
      </c>
      <c r="Z28">
        <f>BAWANA!BD28+BAWANA!BE28</f>
        <v>32</v>
      </c>
      <c r="AA28">
        <f>BAWANA!X28+BAWANA!Y28</f>
        <v>25.17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262.83</v>
      </c>
      <c r="E29">
        <f>BAWANA!AM29</f>
        <v>0</v>
      </c>
      <c r="F29">
        <f t="shared" si="4"/>
        <v>256</v>
      </c>
      <c r="G29">
        <f t="shared" si="5"/>
        <v>262.83</v>
      </c>
      <c r="H29" s="112"/>
      <c r="I29">
        <f>BRPL_EOD!AI29+BRPL_EOD!AJ29</f>
        <v>133.61000000000001</v>
      </c>
      <c r="J29">
        <f>BYPL_EOD!AI29+BYPL_EOD!AJ29</f>
        <v>45.3</v>
      </c>
      <c r="K29">
        <f>MES_EOD!AI29+MES_EOD!AJ29</f>
        <v>5.84</v>
      </c>
      <c r="L29">
        <f>NDMC_EOD!AI29+NDMC_EOD!AJ29</f>
        <v>23.35</v>
      </c>
      <c r="M29">
        <f>TPDDL_EOD!AI29+TPDDL_EOD!AJ29</f>
        <v>54.74</v>
      </c>
      <c r="N29">
        <f t="shared" si="0"/>
        <v>262.84000000000003</v>
      </c>
      <c r="O29" s="112">
        <f t="shared" si="1"/>
        <v>-1.0000000000047748E-2</v>
      </c>
      <c r="P29">
        <v>133.60491667934863</v>
      </c>
      <c r="Q29">
        <v>45.298276518033774</v>
      </c>
      <c r="R29">
        <v>5.8397778115964076</v>
      </c>
      <c r="S29">
        <v>23.349111626845225</v>
      </c>
      <c r="T29">
        <v>54.737917364175914</v>
      </c>
      <c r="U29" s="114">
        <f t="shared" si="2"/>
        <v>262.82999999999993</v>
      </c>
      <c r="V29" s="112">
        <f t="shared" si="3"/>
        <v>0</v>
      </c>
      <c r="Y29">
        <f>BAWANA!AW29+BAWANA!AX29</f>
        <v>25.17</v>
      </c>
      <c r="Z29">
        <f>BAWANA!BD29+BAWANA!BE29</f>
        <v>32</v>
      </c>
      <c r="AA29">
        <f>BAWANA!X29+BAWANA!Y29</f>
        <v>25.17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262.83</v>
      </c>
      <c r="E30">
        <f>BAWANA!AM30</f>
        <v>0</v>
      </c>
      <c r="F30">
        <f t="shared" si="4"/>
        <v>256</v>
      </c>
      <c r="G30">
        <f t="shared" si="5"/>
        <v>262.83</v>
      </c>
      <c r="H30" s="112"/>
      <c r="I30">
        <f>BRPL_EOD!AI30+BRPL_EOD!AJ30</f>
        <v>133.61000000000001</v>
      </c>
      <c r="J30">
        <f>BYPL_EOD!AI30+BYPL_EOD!AJ30</f>
        <v>45.3</v>
      </c>
      <c r="K30">
        <f>MES_EOD!AI30+MES_EOD!AJ30</f>
        <v>5.84</v>
      </c>
      <c r="L30">
        <f>NDMC_EOD!AI30+NDMC_EOD!AJ30</f>
        <v>23.35</v>
      </c>
      <c r="M30">
        <f>TPDDL_EOD!AI30+TPDDL_EOD!AJ30</f>
        <v>54.74</v>
      </c>
      <c r="N30">
        <f t="shared" si="0"/>
        <v>262.84000000000003</v>
      </c>
      <c r="O30" s="112">
        <f t="shared" si="1"/>
        <v>-1.0000000000047748E-2</v>
      </c>
      <c r="P30">
        <v>133.60491667934863</v>
      </c>
      <c r="Q30">
        <v>45.298276518033774</v>
      </c>
      <c r="R30">
        <v>5.8397778115964076</v>
      </c>
      <c r="S30">
        <v>23.349111626845225</v>
      </c>
      <c r="T30">
        <v>54.737917364175914</v>
      </c>
      <c r="U30" s="114">
        <f t="shared" si="2"/>
        <v>262.82999999999993</v>
      </c>
      <c r="V30" s="112">
        <f t="shared" si="3"/>
        <v>0</v>
      </c>
      <c r="Y30">
        <f>BAWANA!AW30+BAWANA!AX30</f>
        <v>25.17</v>
      </c>
      <c r="Z30">
        <f>BAWANA!BD30+BAWANA!BE30</f>
        <v>32</v>
      </c>
      <c r="AA30">
        <f>BAWANA!X30+BAWANA!Y30</f>
        <v>25.17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262.83</v>
      </c>
      <c r="E31">
        <f>BAWANA!AM31</f>
        <v>0</v>
      </c>
      <c r="F31">
        <f t="shared" si="4"/>
        <v>256</v>
      </c>
      <c r="G31">
        <f t="shared" si="5"/>
        <v>262.83</v>
      </c>
      <c r="H31" s="112"/>
      <c r="I31">
        <f>BRPL_EOD!AI31+BRPL_EOD!AJ31</f>
        <v>133.61000000000001</v>
      </c>
      <c r="J31">
        <f>BYPL_EOD!AI31+BYPL_EOD!AJ31</f>
        <v>45.3</v>
      </c>
      <c r="K31">
        <f>MES_EOD!AI31+MES_EOD!AJ31</f>
        <v>5.84</v>
      </c>
      <c r="L31">
        <f>NDMC_EOD!AI31+NDMC_EOD!AJ31</f>
        <v>23.35</v>
      </c>
      <c r="M31">
        <f>TPDDL_EOD!AI31+TPDDL_EOD!AJ31</f>
        <v>54.74</v>
      </c>
      <c r="N31">
        <f t="shared" si="0"/>
        <v>262.84000000000003</v>
      </c>
      <c r="O31" s="112">
        <f t="shared" si="1"/>
        <v>-1.0000000000047748E-2</v>
      </c>
      <c r="P31">
        <v>133.60491667934863</v>
      </c>
      <c r="Q31">
        <v>45.298276518033774</v>
      </c>
      <c r="R31">
        <v>5.8397778115964076</v>
      </c>
      <c r="S31">
        <v>23.349111626845225</v>
      </c>
      <c r="T31">
        <v>54.737917364175914</v>
      </c>
      <c r="U31" s="114">
        <f t="shared" si="2"/>
        <v>262.82999999999993</v>
      </c>
      <c r="V31" s="112">
        <f t="shared" si="3"/>
        <v>0</v>
      </c>
      <c r="Y31">
        <f>BAWANA!AW31+BAWANA!AX31</f>
        <v>25.17</v>
      </c>
      <c r="Z31">
        <f>BAWANA!BD31+BAWANA!BE31</f>
        <v>32</v>
      </c>
      <c r="AA31">
        <f>BAWANA!X31+BAWANA!Y31</f>
        <v>25.17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262.83</v>
      </c>
      <c r="E32">
        <f>BAWANA!AM32</f>
        <v>0</v>
      </c>
      <c r="F32">
        <f t="shared" si="4"/>
        <v>256</v>
      </c>
      <c r="G32">
        <f t="shared" si="5"/>
        <v>262.83</v>
      </c>
      <c r="H32" s="112"/>
      <c r="I32">
        <f>BRPL_EOD!AI32+BRPL_EOD!AJ32</f>
        <v>133.61000000000001</v>
      </c>
      <c r="J32">
        <f>BYPL_EOD!AI32+BYPL_EOD!AJ32</f>
        <v>45.3</v>
      </c>
      <c r="K32">
        <f>MES_EOD!AI32+MES_EOD!AJ32</f>
        <v>5.84</v>
      </c>
      <c r="L32">
        <f>NDMC_EOD!AI32+NDMC_EOD!AJ32</f>
        <v>23.35</v>
      </c>
      <c r="M32">
        <f>TPDDL_EOD!AI32+TPDDL_EOD!AJ32</f>
        <v>54.74</v>
      </c>
      <c r="N32">
        <f t="shared" si="0"/>
        <v>262.84000000000003</v>
      </c>
      <c r="O32" s="112">
        <f t="shared" si="1"/>
        <v>-1.0000000000047748E-2</v>
      </c>
      <c r="P32">
        <v>133.60491667934863</v>
      </c>
      <c r="Q32">
        <v>45.298276518033774</v>
      </c>
      <c r="R32">
        <v>5.8397778115964076</v>
      </c>
      <c r="S32">
        <v>23.349111626845225</v>
      </c>
      <c r="T32">
        <v>54.737917364175914</v>
      </c>
      <c r="U32" s="114">
        <f t="shared" si="2"/>
        <v>262.82999999999993</v>
      </c>
      <c r="V32" s="112">
        <f t="shared" si="3"/>
        <v>0</v>
      </c>
      <c r="Y32">
        <f>BAWANA!AW32+BAWANA!AX32</f>
        <v>25.17</v>
      </c>
      <c r="Z32">
        <f>BAWANA!BD32+BAWANA!BE32</f>
        <v>32</v>
      </c>
      <c r="AA32">
        <f>BAWANA!X32+BAWANA!Y32</f>
        <v>25.17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262.83</v>
      </c>
      <c r="E33">
        <f>BAWANA!AM33</f>
        <v>0</v>
      </c>
      <c r="F33">
        <f t="shared" si="4"/>
        <v>256</v>
      </c>
      <c r="G33">
        <f t="shared" si="5"/>
        <v>262.83</v>
      </c>
      <c r="H33" s="112"/>
      <c r="I33">
        <f>BRPL_EOD!AI33+BRPL_EOD!AJ33</f>
        <v>133.61000000000001</v>
      </c>
      <c r="J33">
        <f>BYPL_EOD!AI33+BYPL_EOD!AJ33</f>
        <v>45.3</v>
      </c>
      <c r="K33">
        <f>MES_EOD!AI33+MES_EOD!AJ33</f>
        <v>5.84</v>
      </c>
      <c r="L33">
        <f>NDMC_EOD!AI33+NDMC_EOD!AJ33</f>
        <v>23.35</v>
      </c>
      <c r="M33">
        <f>TPDDL_EOD!AI33+TPDDL_EOD!AJ33</f>
        <v>54.74</v>
      </c>
      <c r="N33">
        <f t="shared" si="0"/>
        <v>262.84000000000003</v>
      </c>
      <c r="O33" s="112">
        <f t="shared" si="1"/>
        <v>-1.0000000000047748E-2</v>
      </c>
      <c r="P33">
        <v>133.60491667934863</v>
      </c>
      <c r="Q33">
        <v>45.298276518033774</v>
      </c>
      <c r="R33">
        <v>5.8397778115964076</v>
      </c>
      <c r="S33">
        <v>23.349111626845225</v>
      </c>
      <c r="T33">
        <v>54.737917364175914</v>
      </c>
      <c r="U33" s="114">
        <f t="shared" si="2"/>
        <v>262.82999999999993</v>
      </c>
      <c r="V33" s="112">
        <f t="shared" si="3"/>
        <v>0</v>
      </c>
      <c r="Y33">
        <f>BAWANA!AW33+BAWANA!AX33</f>
        <v>25.17</v>
      </c>
      <c r="Z33">
        <f>BAWANA!BD33+BAWANA!BE33</f>
        <v>32</v>
      </c>
      <c r="AA33">
        <f>BAWANA!X33+BAWANA!Y33</f>
        <v>25.17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262.83</v>
      </c>
      <c r="E34">
        <f>BAWANA!AM34</f>
        <v>0</v>
      </c>
      <c r="F34">
        <f t="shared" si="4"/>
        <v>256</v>
      </c>
      <c r="G34">
        <f t="shared" si="5"/>
        <v>262.83</v>
      </c>
      <c r="H34" s="112"/>
      <c r="I34">
        <f>BRPL_EOD!AI34+BRPL_EOD!AJ34</f>
        <v>133.61000000000001</v>
      </c>
      <c r="J34">
        <f>BYPL_EOD!AI34+BYPL_EOD!AJ34</f>
        <v>45.3</v>
      </c>
      <c r="K34">
        <f>MES_EOD!AI34+MES_EOD!AJ34</f>
        <v>5.84</v>
      </c>
      <c r="L34">
        <f>NDMC_EOD!AI34+NDMC_EOD!AJ34</f>
        <v>23.35</v>
      </c>
      <c r="M34">
        <f>TPDDL_EOD!AI34+TPDDL_EOD!AJ34</f>
        <v>54.74</v>
      </c>
      <c r="N34">
        <f t="shared" si="0"/>
        <v>262.84000000000003</v>
      </c>
      <c r="O34" s="112">
        <f t="shared" si="1"/>
        <v>-1.0000000000047748E-2</v>
      </c>
      <c r="P34">
        <v>133.60491667934863</v>
      </c>
      <c r="Q34">
        <v>45.298276518033774</v>
      </c>
      <c r="R34">
        <v>5.8397778115964076</v>
      </c>
      <c r="S34">
        <v>23.349111626845225</v>
      </c>
      <c r="T34">
        <v>54.737917364175914</v>
      </c>
      <c r="U34" s="114">
        <f t="shared" si="2"/>
        <v>262.82999999999993</v>
      </c>
      <c r="V34" s="112">
        <f t="shared" si="3"/>
        <v>0</v>
      </c>
      <c r="Y34">
        <f>BAWANA!AW34+BAWANA!AX34</f>
        <v>25.17</v>
      </c>
      <c r="Z34">
        <f>BAWANA!BD34+BAWANA!BE34</f>
        <v>32</v>
      </c>
      <c r="AA34">
        <f>BAWANA!X34+BAWANA!Y34</f>
        <v>25.17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267.38</v>
      </c>
      <c r="E35">
        <f>BAWANA!AM35</f>
        <v>0</v>
      </c>
      <c r="F35">
        <f t="shared" si="4"/>
        <v>256</v>
      </c>
      <c r="G35">
        <f t="shared" si="5"/>
        <v>267.38</v>
      </c>
      <c r="H35" s="112"/>
      <c r="I35">
        <f>BRPL_EOD!AI35+BRPL_EOD!AJ35</f>
        <v>133.61000000000001</v>
      </c>
      <c r="J35">
        <f>BYPL_EOD!AI35+BYPL_EOD!AJ35</f>
        <v>47.36</v>
      </c>
      <c r="K35">
        <f>MES_EOD!AI35+MES_EOD!AJ35</f>
        <v>5.84</v>
      </c>
      <c r="L35">
        <f>NDMC_EOD!AI35+NDMC_EOD!AJ35</f>
        <v>23.35</v>
      </c>
      <c r="M35">
        <f>TPDDL_EOD!AI35+TPDDL_EOD!AJ35</f>
        <v>57.23</v>
      </c>
      <c r="N35">
        <f t="shared" si="0"/>
        <v>267.39000000000004</v>
      </c>
      <c r="O35" s="112">
        <f t="shared" si="1"/>
        <v>-1.0000000000047748E-2</v>
      </c>
      <c r="P35">
        <v>133.6050031788773</v>
      </c>
      <c r="Q35">
        <v>47.358228804368146</v>
      </c>
      <c r="R35">
        <v>5.8397815924305307</v>
      </c>
      <c r="S35">
        <v>23.349126743707689</v>
      </c>
      <c r="T35">
        <v>57.227859680616312</v>
      </c>
      <c r="U35" s="114">
        <f t="shared" si="2"/>
        <v>267.38</v>
      </c>
      <c r="V35" s="112">
        <f t="shared" si="3"/>
        <v>0</v>
      </c>
      <c r="Y35">
        <f>BAWANA!AW35+BAWANA!AX35</f>
        <v>26.31</v>
      </c>
      <c r="Z35">
        <f>BAWANA!BD35+BAWANA!BE35</f>
        <v>26.31</v>
      </c>
      <c r="AA35">
        <f>BAWANA!X35+BAWANA!Y35</f>
        <v>26.31</v>
      </c>
      <c r="AB35">
        <f>BAWANA!AE35+BAWANA!AF35</f>
        <v>26.31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267.38</v>
      </c>
      <c r="E36">
        <f>BAWANA!AM36</f>
        <v>0</v>
      </c>
      <c r="F36">
        <f t="shared" si="4"/>
        <v>256</v>
      </c>
      <c r="G36">
        <f t="shared" si="5"/>
        <v>267.38</v>
      </c>
      <c r="H36" s="112"/>
      <c r="I36">
        <f>BRPL_EOD!AI36+BRPL_EOD!AJ36</f>
        <v>133.61000000000001</v>
      </c>
      <c r="J36">
        <f>BYPL_EOD!AI36+BYPL_EOD!AJ36</f>
        <v>47.36</v>
      </c>
      <c r="K36">
        <f>MES_EOD!AI36+MES_EOD!AJ36</f>
        <v>5.84</v>
      </c>
      <c r="L36">
        <f>NDMC_EOD!AI36+NDMC_EOD!AJ36</f>
        <v>23.35</v>
      </c>
      <c r="M36">
        <f>TPDDL_EOD!AI36+TPDDL_EOD!AJ36</f>
        <v>57.23</v>
      </c>
      <c r="N36">
        <f t="shared" si="0"/>
        <v>267.39000000000004</v>
      </c>
      <c r="O36" s="112">
        <f t="shared" si="1"/>
        <v>-1.0000000000047748E-2</v>
      </c>
      <c r="P36">
        <v>133.6050031788773</v>
      </c>
      <c r="Q36">
        <v>47.358228804368146</v>
      </c>
      <c r="R36">
        <v>5.8397815924305307</v>
      </c>
      <c r="S36">
        <v>23.349126743707689</v>
      </c>
      <c r="T36">
        <v>57.227859680616312</v>
      </c>
      <c r="U36" s="114">
        <f t="shared" si="2"/>
        <v>267.38</v>
      </c>
      <c r="V36" s="112">
        <f t="shared" si="3"/>
        <v>0</v>
      </c>
      <c r="Y36">
        <f>BAWANA!AW36+BAWANA!AX36</f>
        <v>26.31</v>
      </c>
      <c r="Z36">
        <f>BAWANA!BD36+BAWANA!BE36</f>
        <v>26.31</v>
      </c>
      <c r="AA36">
        <f>BAWANA!X36+BAWANA!Y36</f>
        <v>26.31</v>
      </c>
      <c r="AB36">
        <f>BAWANA!AE36+BAWANA!AF36</f>
        <v>26.31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267.38</v>
      </c>
      <c r="E37">
        <f>BAWANA!AM37</f>
        <v>0</v>
      </c>
      <c r="F37">
        <f t="shared" si="4"/>
        <v>256</v>
      </c>
      <c r="G37">
        <f t="shared" si="5"/>
        <v>267.38</v>
      </c>
      <c r="H37" s="112"/>
      <c r="I37">
        <f>BRPL_EOD!AI37+BRPL_EOD!AJ37</f>
        <v>133.61000000000001</v>
      </c>
      <c r="J37">
        <f>BYPL_EOD!AI37+BYPL_EOD!AJ37</f>
        <v>47.36</v>
      </c>
      <c r="K37">
        <f>MES_EOD!AI37+MES_EOD!AJ37</f>
        <v>5.84</v>
      </c>
      <c r="L37">
        <f>NDMC_EOD!AI37+NDMC_EOD!AJ37</f>
        <v>23.35</v>
      </c>
      <c r="M37">
        <f>TPDDL_EOD!AI37+TPDDL_EOD!AJ37</f>
        <v>57.23</v>
      </c>
      <c r="N37">
        <f t="shared" si="0"/>
        <v>267.39000000000004</v>
      </c>
      <c r="O37" s="112">
        <f t="shared" si="1"/>
        <v>-1.0000000000047748E-2</v>
      </c>
      <c r="P37">
        <v>133.6050031788773</v>
      </c>
      <c r="Q37">
        <v>47.358228804368146</v>
      </c>
      <c r="R37">
        <v>5.8397815924305307</v>
      </c>
      <c r="S37">
        <v>23.349126743707689</v>
      </c>
      <c r="T37">
        <v>57.227859680616312</v>
      </c>
      <c r="U37" s="114">
        <f t="shared" si="2"/>
        <v>267.38</v>
      </c>
      <c r="V37" s="112">
        <f t="shared" si="3"/>
        <v>0</v>
      </c>
      <c r="Y37">
        <f>BAWANA!AW37+BAWANA!AX37</f>
        <v>26.31</v>
      </c>
      <c r="Z37">
        <f>BAWANA!BD37+BAWANA!BE37</f>
        <v>26.31</v>
      </c>
      <c r="AA37">
        <f>BAWANA!X37+BAWANA!Y37</f>
        <v>26.31</v>
      </c>
      <c r="AB37">
        <f>BAWANA!AE37+BAWANA!AF37</f>
        <v>26.31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267.38</v>
      </c>
      <c r="E38">
        <f>BAWANA!AM38</f>
        <v>0</v>
      </c>
      <c r="F38">
        <f t="shared" si="4"/>
        <v>256</v>
      </c>
      <c r="G38">
        <f t="shared" si="5"/>
        <v>267.38</v>
      </c>
      <c r="H38" s="112"/>
      <c r="I38">
        <f>BRPL_EOD!AI38+BRPL_EOD!AJ38</f>
        <v>133.61000000000001</v>
      </c>
      <c r="J38">
        <f>BYPL_EOD!AI38+BYPL_EOD!AJ38</f>
        <v>47.36</v>
      </c>
      <c r="K38">
        <f>MES_EOD!AI38+MES_EOD!AJ38</f>
        <v>5.84</v>
      </c>
      <c r="L38">
        <f>NDMC_EOD!AI38+NDMC_EOD!AJ38</f>
        <v>23.35</v>
      </c>
      <c r="M38">
        <f>TPDDL_EOD!AI38+TPDDL_EOD!AJ38</f>
        <v>57.23</v>
      </c>
      <c r="N38">
        <f t="shared" si="0"/>
        <v>267.39000000000004</v>
      </c>
      <c r="O38" s="112">
        <f t="shared" si="1"/>
        <v>-1.0000000000047748E-2</v>
      </c>
      <c r="P38">
        <v>133.6050031788773</v>
      </c>
      <c r="Q38">
        <v>47.358228804368146</v>
      </c>
      <c r="R38">
        <v>5.8397815924305307</v>
      </c>
      <c r="S38">
        <v>23.349126743707689</v>
      </c>
      <c r="T38">
        <v>57.227859680616312</v>
      </c>
      <c r="U38" s="114">
        <f t="shared" si="2"/>
        <v>267.38</v>
      </c>
      <c r="V38" s="112">
        <f t="shared" si="3"/>
        <v>0</v>
      </c>
      <c r="Y38">
        <f>BAWANA!AW38+BAWANA!AX38</f>
        <v>26.31</v>
      </c>
      <c r="Z38">
        <f>BAWANA!BD38+BAWANA!BE38</f>
        <v>26.31</v>
      </c>
      <c r="AA38">
        <f>BAWANA!X38+BAWANA!Y38</f>
        <v>26.31</v>
      </c>
      <c r="AB38">
        <f>BAWANA!AE38+BAWANA!AF38</f>
        <v>26.31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267.38</v>
      </c>
      <c r="E39">
        <f>BAWANA!AM39</f>
        <v>0</v>
      </c>
      <c r="F39">
        <f t="shared" si="4"/>
        <v>256</v>
      </c>
      <c r="G39">
        <f t="shared" si="5"/>
        <v>267.38</v>
      </c>
      <c r="H39" s="112"/>
      <c r="I39">
        <f>BRPL_EOD!AI39+BRPL_EOD!AJ39</f>
        <v>133.61000000000001</v>
      </c>
      <c r="J39">
        <f>BYPL_EOD!AI39+BYPL_EOD!AJ39</f>
        <v>47.36</v>
      </c>
      <c r="K39">
        <f>MES_EOD!AI39+MES_EOD!AJ39</f>
        <v>5.84</v>
      </c>
      <c r="L39">
        <f>NDMC_EOD!AI39+NDMC_EOD!AJ39</f>
        <v>23.35</v>
      </c>
      <c r="M39">
        <f>TPDDL_EOD!AI39+TPDDL_EOD!AJ39</f>
        <v>57.23</v>
      </c>
      <c r="N39">
        <f t="shared" si="0"/>
        <v>267.39000000000004</v>
      </c>
      <c r="O39" s="112">
        <f t="shared" si="1"/>
        <v>-1.0000000000047748E-2</v>
      </c>
      <c r="P39">
        <v>133.6050031788773</v>
      </c>
      <c r="Q39">
        <v>47.358228804368146</v>
      </c>
      <c r="R39">
        <v>5.8397815924305307</v>
      </c>
      <c r="S39">
        <v>23.349126743707689</v>
      </c>
      <c r="T39">
        <v>57.227859680616312</v>
      </c>
      <c r="U39" s="114">
        <f t="shared" si="2"/>
        <v>267.38</v>
      </c>
      <c r="V39" s="112">
        <f t="shared" si="3"/>
        <v>0</v>
      </c>
      <c r="Y39">
        <f>BAWANA!AW39+BAWANA!AX39</f>
        <v>26.31</v>
      </c>
      <c r="Z39">
        <f>BAWANA!BD39+BAWANA!BE39</f>
        <v>26.31</v>
      </c>
      <c r="AA39">
        <f>BAWANA!X39+BAWANA!Y39</f>
        <v>26.31</v>
      </c>
      <c r="AB39">
        <f>BAWANA!AE39+BAWANA!AF39</f>
        <v>26.31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267.38</v>
      </c>
      <c r="E40">
        <f>BAWANA!AM40</f>
        <v>0</v>
      </c>
      <c r="F40">
        <f t="shared" si="4"/>
        <v>256</v>
      </c>
      <c r="G40">
        <f t="shared" si="5"/>
        <v>267.38</v>
      </c>
      <c r="H40" s="112"/>
      <c r="I40">
        <f>BRPL_EOD!AI40+BRPL_EOD!AJ40</f>
        <v>133.61000000000001</v>
      </c>
      <c r="J40">
        <f>BYPL_EOD!AI40+BYPL_EOD!AJ40</f>
        <v>47.36</v>
      </c>
      <c r="K40">
        <f>MES_EOD!AI40+MES_EOD!AJ40</f>
        <v>5.84</v>
      </c>
      <c r="L40">
        <f>NDMC_EOD!AI40+NDMC_EOD!AJ40</f>
        <v>23.35</v>
      </c>
      <c r="M40">
        <f>TPDDL_EOD!AI40+TPDDL_EOD!AJ40</f>
        <v>57.23</v>
      </c>
      <c r="N40">
        <f t="shared" si="0"/>
        <v>267.39000000000004</v>
      </c>
      <c r="O40" s="112">
        <f t="shared" si="1"/>
        <v>-1.0000000000047748E-2</v>
      </c>
      <c r="P40">
        <v>133.6050031788773</v>
      </c>
      <c r="Q40">
        <v>47.358228804368146</v>
      </c>
      <c r="R40">
        <v>5.8397815924305307</v>
      </c>
      <c r="S40">
        <v>23.349126743707689</v>
      </c>
      <c r="T40">
        <v>57.227859680616312</v>
      </c>
      <c r="U40" s="114">
        <f t="shared" si="2"/>
        <v>267.38</v>
      </c>
      <c r="V40" s="112">
        <f t="shared" si="3"/>
        <v>0</v>
      </c>
      <c r="Y40">
        <f>BAWANA!AW40+BAWANA!AX40</f>
        <v>26.31</v>
      </c>
      <c r="Z40">
        <f>BAWANA!BD40+BAWANA!BE40</f>
        <v>26.31</v>
      </c>
      <c r="AA40">
        <f>BAWANA!X40+BAWANA!Y40</f>
        <v>26.31</v>
      </c>
      <c r="AB40">
        <f>BAWANA!AE40+BAWANA!AF40</f>
        <v>26.31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267.38</v>
      </c>
      <c r="E41">
        <f>BAWANA!AM41</f>
        <v>0</v>
      </c>
      <c r="F41">
        <f t="shared" si="4"/>
        <v>256</v>
      </c>
      <c r="G41">
        <f t="shared" si="5"/>
        <v>267.38</v>
      </c>
      <c r="H41" s="112"/>
      <c r="I41">
        <f>BRPL_EOD!AI41+BRPL_EOD!AJ41</f>
        <v>133.61000000000001</v>
      </c>
      <c r="J41">
        <f>BYPL_EOD!AI41+BYPL_EOD!AJ41</f>
        <v>47.36</v>
      </c>
      <c r="K41">
        <f>MES_EOD!AI41+MES_EOD!AJ41</f>
        <v>5.84</v>
      </c>
      <c r="L41">
        <f>NDMC_EOD!AI41+NDMC_EOD!AJ41</f>
        <v>23.35</v>
      </c>
      <c r="M41">
        <f>TPDDL_EOD!AI41+TPDDL_EOD!AJ41</f>
        <v>57.23</v>
      </c>
      <c r="N41">
        <f t="shared" si="0"/>
        <v>267.39000000000004</v>
      </c>
      <c r="O41" s="112">
        <f t="shared" si="1"/>
        <v>-1.0000000000047748E-2</v>
      </c>
      <c r="P41">
        <v>133.6050031788773</v>
      </c>
      <c r="Q41">
        <v>47.358228804368146</v>
      </c>
      <c r="R41">
        <v>5.8397815924305307</v>
      </c>
      <c r="S41">
        <v>23.349126743707689</v>
      </c>
      <c r="T41">
        <v>57.227859680616312</v>
      </c>
      <c r="U41" s="114">
        <f t="shared" si="2"/>
        <v>267.38</v>
      </c>
      <c r="V41" s="112">
        <f t="shared" si="3"/>
        <v>0</v>
      </c>
      <c r="Y41">
        <f>BAWANA!AW41+BAWANA!AX41</f>
        <v>26.31</v>
      </c>
      <c r="Z41">
        <f>BAWANA!BD41+BAWANA!BE41</f>
        <v>26.31</v>
      </c>
      <c r="AA41">
        <f>BAWANA!X41+BAWANA!Y41</f>
        <v>26.31</v>
      </c>
      <c r="AB41">
        <f>BAWANA!AE41+BAWANA!AF41</f>
        <v>26.31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267.38</v>
      </c>
      <c r="E42">
        <f>BAWANA!AM42</f>
        <v>0</v>
      </c>
      <c r="F42">
        <f t="shared" si="4"/>
        <v>256</v>
      </c>
      <c r="G42">
        <f t="shared" si="5"/>
        <v>267.38</v>
      </c>
      <c r="H42" s="112"/>
      <c r="I42">
        <f>BRPL_EOD!AI42+BRPL_EOD!AJ42</f>
        <v>133.61000000000001</v>
      </c>
      <c r="J42">
        <f>BYPL_EOD!AI42+BYPL_EOD!AJ42</f>
        <v>47.36</v>
      </c>
      <c r="K42">
        <f>MES_EOD!AI42+MES_EOD!AJ42</f>
        <v>5.84</v>
      </c>
      <c r="L42">
        <f>NDMC_EOD!AI42+NDMC_EOD!AJ42</f>
        <v>23.35</v>
      </c>
      <c r="M42">
        <f>TPDDL_EOD!AI42+TPDDL_EOD!AJ42</f>
        <v>57.23</v>
      </c>
      <c r="N42">
        <f t="shared" si="0"/>
        <v>267.39000000000004</v>
      </c>
      <c r="O42" s="112">
        <f t="shared" si="1"/>
        <v>-1.0000000000047748E-2</v>
      </c>
      <c r="P42">
        <v>133.6050031788773</v>
      </c>
      <c r="Q42">
        <v>47.358228804368146</v>
      </c>
      <c r="R42">
        <v>5.8397815924305307</v>
      </c>
      <c r="S42">
        <v>23.349126743707689</v>
      </c>
      <c r="T42">
        <v>57.227859680616312</v>
      </c>
      <c r="U42" s="114">
        <f t="shared" si="2"/>
        <v>267.38</v>
      </c>
      <c r="V42" s="112">
        <f t="shared" si="3"/>
        <v>0</v>
      </c>
      <c r="Y42">
        <f>BAWANA!AW42+BAWANA!AX42</f>
        <v>26.31</v>
      </c>
      <c r="Z42">
        <f>BAWANA!BD42+BAWANA!BE42</f>
        <v>26.31</v>
      </c>
      <c r="AA42">
        <f>BAWANA!X42+BAWANA!Y42</f>
        <v>26.31</v>
      </c>
      <c r="AB42">
        <f>BAWANA!AE42+BAWANA!AF42</f>
        <v>26.31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267.38</v>
      </c>
      <c r="E43">
        <f>BAWANA!AM43</f>
        <v>0</v>
      </c>
      <c r="F43">
        <f t="shared" si="4"/>
        <v>256</v>
      </c>
      <c r="G43">
        <f t="shared" si="5"/>
        <v>267.38</v>
      </c>
      <c r="H43" s="112"/>
      <c r="I43">
        <f>BRPL_EOD!AI43+BRPL_EOD!AJ43</f>
        <v>133.61000000000001</v>
      </c>
      <c r="J43">
        <f>BYPL_EOD!AI43+BYPL_EOD!AJ43</f>
        <v>47.36</v>
      </c>
      <c r="K43">
        <f>MES_EOD!AI43+MES_EOD!AJ43</f>
        <v>5.84</v>
      </c>
      <c r="L43">
        <f>NDMC_EOD!AI43+NDMC_EOD!AJ43</f>
        <v>23.35</v>
      </c>
      <c r="M43">
        <f>TPDDL_EOD!AI43+TPDDL_EOD!AJ43</f>
        <v>57.23</v>
      </c>
      <c r="N43">
        <f t="shared" si="0"/>
        <v>267.39000000000004</v>
      </c>
      <c r="O43" s="112">
        <f t="shared" si="1"/>
        <v>-1.0000000000047748E-2</v>
      </c>
      <c r="P43">
        <v>133.6050031788773</v>
      </c>
      <c r="Q43">
        <v>47.358228804368146</v>
      </c>
      <c r="R43">
        <v>5.8397815924305307</v>
      </c>
      <c r="S43">
        <v>23.349126743707689</v>
      </c>
      <c r="T43">
        <v>57.227859680616312</v>
      </c>
      <c r="U43" s="114">
        <f t="shared" si="2"/>
        <v>267.38</v>
      </c>
      <c r="V43" s="112">
        <f t="shared" si="3"/>
        <v>0</v>
      </c>
      <c r="Y43">
        <f>BAWANA!AW43+BAWANA!AX43</f>
        <v>26.31</v>
      </c>
      <c r="Z43">
        <f>BAWANA!BD43+BAWANA!BE43</f>
        <v>26.31</v>
      </c>
      <c r="AA43">
        <f>BAWANA!X43+BAWANA!Y43</f>
        <v>26.31</v>
      </c>
      <c r="AB43">
        <f>BAWANA!AE43+BAWANA!AF43</f>
        <v>26.31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267.38</v>
      </c>
      <c r="E44">
        <f>BAWANA!AM44</f>
        <v>0</v>
      </c>
      <c r="F44">
        <f t="shared" si="4"/>
        <v>256</v>
      </c>
      <c r="G44">
        <f t="shared" si="5"/>
        <v>267.38</v>
      </c>
      <c r="H44" s="112"/>
      <c r="I44">
        <f>BRPL_EOD!AI44+BRPL_EOD!AJ44</f>
        <v>133.61000000000001</v>
      </c>
      <c r="J44">
        <f>BYPL_EOD!AI44+BYPL_EOD!AJ44</f>
        <v>47.36</v>
      </c>
      <c r="K44">
        <f>MES_EOD!AI44+MES_EOD!AJ44</f>
        <v>5.84</v>
      </c>
      <c r="L44">
        <f>NDMC_EOD!AI44+NDMC_EOD!AJ44</f>
        <v>23.35</v>
      </c>
      <c r="M44">
        <f>TPDDL_EOD!AI44+TPDDL_EOD!AJ44</f>
        <v>57.23</v>
      </c>
      <c r="N44">
        <f t="shared" si="0"/>
        <v>267.39000000000004</v>
      </c>
      <c r="O44" s="112">
        <f t="shared" si="1"/>
        <v>-1.0000000000047748E-2</v>
      </c>
      <c r="P44">
        <v>133.6050031788773</v>
      </c>
      <c r="Q44">
        <v>47.358228804368146</v>
      </c>
      <c r="R44">
        <v>5.8397815924305307</v>
      </c>
      <c r="S44">
        <v>23.349126743707689</v>
      </c>
      <c r="T44">
        <v>57.227859680616312</v>
      </c>
      <c r="U44" s="114">
        <f t="shared" si="2"/>
        <v>267.38</v>
      </c>
      <c r="V44" s="112">
        <f t="shared" si="3"/>
        <v>0</v>
      </c>
      <c r="Y44">
        <f>BAWANA!AW44+BAWANA!AX44</f>
        <v>26.31</v>
      </c>
      <c r="Z44">
        <f>BAWANA!BD44+BAWANA!BE44</f>
        <v>26.31</v>
      </c>
      <c r="AA44">
        <f>BAWANA!X44+BAWANA!Y44</f>
        <v>26.31</v>
      </c>
      <c r="AB44">
        <f>BAWANA!AE44+BAWANA!AF44</f>
        <v>26.31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267.38</v>
      </c>
      <c r="E45">
        <f>BAWANA!AM45</f>
        <v>0</v>
      </c>
      <c r="F45">
        <f t="shared" si="4"/>
        <v>256</v>
      </c>
      <c r="G45">
        <f t="shared" si="5"/>
        <v>267.38</v>
      </c>
      <c r="H45" s="112"/>
      <c r="I45">
        <f>BRPL_EOD!AI45+BRPL_EOD!AJ45</f>
        <v>133.61000000000001</v>
      </c>
      <c r="J45">
        <f>BYPL_EOD!AI45+BYPL_EOD!AJ45</f>
        <v>47.36</v>
      </c>
      <c r="K45">
        <f>MES_EOD!AI45+MES_EOD!AJ45</f>
        <v>5.84</v>
      </c>
      <c r="L45">
        <f>NDMC_EOD!AI45+NDMC_EOD!AJ45</f>
        <v>23.35</v>
      </c>
      <c r="M45">
        <f>TPDDL_EOD!AI45+TPDDL_EOD!AJ45</f>
        <v>57.23</v>
      </c>
      <c r="N45">
        <f t="shared" si="0"/>
        <v>267.39000000000004</v>
      </c>
      <c r="O45" s="112">
        <f t="shared" si="1"/>
        <v>-1.0000000000047748E-2</v>
      </c>
      <c r="P45">
        <v>133.6050031788773</v>
      </c>
      <c r="Q45">
        <v>47.358228804368146</v>
      </c>
      <c r="R45">
        <v>5.8397815924305307</v>
      </c>
      <c r="S45">
        <v>23.349126743707689</v>
      </c>
      <c r="T45">
        <v>57.227859680616312</v>
      </c>
      <c r="U45" s="114">
        <f t="shared" si="2"/>
        <v>267.38</v>
      </c>
      <c r="V45" s="112">
        <f t="shared" si="3"/>
        <v>0</v>
      </c>
      <c r="Y45">
        <f>BAWANA!AW45+BAWANA!AX45</f>
        <v>26.31</v>
      </c>
      <c r="Z45">
        <f>BAWANA!BD45+BAWANA!BE45</f>
        <v>26.31</v>
      </c>
      <c r="AA45">
        <f>BAWANA!X45+BAWANA!Y45</f>
        <v>26.31</v>
      </c>
      <c r="AB45">
        <f>BAWANA!AE45+BAWANA!AF45</f>
        <v>26.31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267.38</v>
      </c>
      <c r="E46">
        <f>BAWANA!AM46</f>
        <v>0</v>
      </c>
      <c r="F46">
        <f t="shared" si="4"/>
        <v>256</v>
      </c>
      <c r="G46">
        <f t="shared" si="5"/>
        <v>267.38</v>
      </c>
      <c r="H46" s="112"/>
      <c r="I46">
        <f>BRPL_EOD!AI46+BRPL_EOD!AJ46</f>
        <v>133.61000000000001</v>
      </c>
      <c r="J46">
        <f>BYPL_EOD!AI46+BYPL_EOD!AJ46</f>
        <v>47.36</v>
      </c>
      <c r="K46">
        <f>MES_EOD!AI46+MES_EOD!AJ46</f>
        <v>5.84</v>
      </c>
      <c r="L46">
        <f>NDMC_EOD!AI46+NDMC_EOD!AJ46</f>
        <v>23.35</v>
      </c>
      <c r="M46">
        <f>TPDDL_EOD!AI46+TPDDL_EOD!AJ46</f>
        <v>57.23</v>
      </c>
      <c r="N46">
        <f t="shared" si="0"/>
        <v>267.39000000000004</v>
      </c>
      <c r="O46" s="112">
        <f t="shared" si="1"/>
        <v>-1.0000000000047748E-2</v>
      </c>
      <c r="P46">
        <v>133.6050031788773</v>
      </c>
      <c r="Q46">
        <v>47.358228804368146</v>
      </c>
      <c r="R46">
        <v>5.8397815924305307</v>
      </c>
      <c r="S46">
        <v>23.349126743707689</v>
      </c>
      <c r="T46">
        <v>57.227859680616312</v>
      </c>
      <c r="U46" s="114">
        <f t="shared" si="2"/>
        <v>267.38</v>
      </c>
      <c r="V46" s="112">
        <f t="shared" si="3"/>
        <v>0</v>
      </c>
      <c r="Y46">
        <f>BAWANA!AW46+BAWANA!AX46</f>
        <v>26.31</v>
      </c>
      <c r="Z46">
        <f>BAWANA!BD46+BAWANA!BE46</f>
        <v>26.31</v>
      </c>
      <c r="AA46">
        <f>BAWANA!X46+BAWANA!Y46</f>
        <v>26.31</v>
      </c>
      <c r="AB46">
        <f>BAWANA!AE46+BAWANA!AF46</f>
        <v>26.31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267.38</v>
      </c>
      <c r="E47">
        <f>BAWANA!AM47</f>
        <v>0</v>
      </c>
      <c r="F47">
        <f t="shared" si="4"/>
        <v>256</v>
      </c>
      <c r="G47">
        <f t="shared" si="5"/>
        <v>267.38</v>
      </c>
      <c r="H47" s="112"/>
      <c r="I47">
        <f>BRPL_EOD!AI47+BRPL_EOD!AJ47</f>
        <v>133.61000000000001</v>
      </c>
      <c r="J47">
        <f>BYPL_EOD!AI47+BYPL_EOD!AJ47</f>
        <v>47.36</v>
      </c>
      <c r="K47">
        <f>MES_EOD!AI47+MES_EOD!AJ47</f>
        <v>5.84</v>
      </c>
      <c r="L47">
        <f>NDMC_EOD!AI47+NDMC_EOD!AJ47</f>
        <v>23.35</v>
      </c>
      <c r="M47">
        <f>TPDDL_EOD!AI47+TPDDL_EOD!AJ47</f>
        <v>57.23</v>
      </c>
      <c r="N47">
        <f t="shared" si="0"/>
        <v>267.39000000000004</v>
      </c>
      <c r="O47" s="112">
        <f t="shared" si="1"/>
        <v>-1.0000000000047748E-2</v>
      </c>
      <c r="P47">
        <v>133.6050031788773</v>
      </c>
      <c r="Q47">
        <v>47.358228804368146</v>
      </c>
      <c r="R47">
        <v>5.8397815924305307</v>
      </c>
      <c r="S47">
        <v>23.349126743707689</v>
      </c>
      <c r="T47">
        <v>57.227859680616312</v>
      </c>
      <c r="U47" s="114">
        <f t="shared" si="2"/>
        <v>267.38</v>
      </c>
      <c r="V47" s="112">
        <f t="shared" si="3"/>
        <v>0</v>
      </c>
      <c r="Y47">
        <f>BAWANA!AW47+BAWANA!AX47</f>
        <v>26.31</v>
      </c>
      <c r="Z47">
        <f>BAWANA!BD47+BAWANA!BE47</f>
        <v>26.31</v>
      </c>
      <c r="AA47">
        <f>BAWANA!X47+BAWANA!Y47</f>
        <v>26.31</v>
      </c>
      <c r="AB47">
        <f>BAWANA!AE47+BAWANA!AF47</f>
        <v>26.31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267.38</v>
      </c>
      <c r="E48">
        <f>BAWANA!AM48</f>
        <v>0</v>
      </c>
      <c r="F48">
        <f t="shared" si="4"/>
        <v>256</v>
      </c>
      <c r="G48">
        <f t="shared" si="5"/>
        <v>267.38</v>
      </c>
      <c r="H48" s="112"/>
      <c r="I48">
        <f>BRPL_EOD!AI48+BRPL_EOD!AJ48</f>
        <v>133.61000000000001</v>
      </c>
      <c r="J48">
        <f>BYPL_EOD!AI48+BYPL_EOD!AJ48</f>
        <v>47.36</v>
      </c>
      <c r="K48">
        <f>MES_EOD!AI48+MES_EOD!AJ48</f>
        <v>5.84</v>
      </c>
      <c r="L48">
        <f>NDMC_EOD!AI48+NDMC_EOD!AJ48</f>
        <v>23.35</v>
      </c>
      <c r="M48">
        <f>TPDDL_EOD!AI48+TPDDL_EOD!AJ48</f>
        <v>57.23</v>
      </c>
      <c r="N48">
        <f t="shared" si="0"/>
        <v>267.39000000000004</v>
      </c>
      <c r="O48" s="112">
        <f t="shared" si="1"/>
        <v>-1.0000000000047748E-2</v>
      </c>
      <c r="P48">
        <v>133.6050031788773</v>
      </c>
      <c r="Q48">
        <v>47.358228804368146</v>
      </c>
      <c r="R48">
        <v>5.8397815924305307</v>
      </c>
      <c r="S48">
        <v>23.349126743707689</v>
      </c>
      <c r="T48">
        <v>57.227859680616312</v>
      </c>
      <c r="U48" s="114">
        <f t="shared" si="2"/>
        <v>267.38</v>
      </c>
      <c r="V48" s="112">
        <f t="shared" si="3"/>
        <v>0</v>
      </c>
      <c r="Y48">
        <f>BAWANA!AW48+BAWANA!AX48</f>
        <v>26.31</v>
      </c>
      <c r="Z48">
        <f>BAWANA!BD48+BAWANA!BE48</f>
        <v>26.31</v>
      </c>
      <c r="AA48">
        <f>BAWANA!X48+BAWANA!Y48</f>
        <v>26.31</v>
      </c>
      <c r="AB48">
        <f>BAWANA!AE48+BAWANA!AF48</f>
        <v>26.31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267.72000000000003</v>
      </c>
      <c r="E49">
        <f>BAWANA!AM49</f>
        <v>0</v>
      </c>
      <c r="F49">
        <f t="shared" si="4"/>
        <v>256</v>
      </c>
      <c r="G49">
        <f t="shared" si="5"/>
        <v>267.72000000000003</v>
      </c>
      <c r="H49" s="112"/>
      <c r="I49">
        <f>BRPL_EOD!AI49+BRPL_EOD!AJ49</f>
        <v>134.61000000000001</v>
      </c>
      <c r="J49">
        <f>BYPL_EOD!AI49+BYPL_EOD!AJ49</f>
        <v>47.06</v>
      </c>
      <c r="K49">
        <f>MES_EOD!AI49+MES_EOD!AJ49</f>
        <v>5.84</v>
      </c>
      <c r="L49">
        <f>NDMC_EOD!AI49+NDMC_EOD!AJ49</f>
        <v>23.35</v>
      </c>
      <c r="M49">
        <f>TPDDL_EOD!AI49+TPDDL_EOD!AJ49</f>
        <v>56.87</v>
      </c>
      <c r="N49">
        <f t="shared" si="0"/>
        <v>267.73</v>
      </c>
      <c r="O49" s="112">
        <f t="shared" si="1"/>
        <v>-9.9999999999909051E-3</v>
      </c>
      <c r="P49">
        <v>134.60497217345835</v>
      </c>
      <c r="Q49">
        <v>47.058242258992273</v>
      </c>
      <c r="R49">
        <v>5.8397818697941961</v>
      </c>
      <c r="S49">
        <v>23.34912785268741</v>
      </c>
      <c r="T49">
        <v>56.867875845067793</v>
      </c>
      <c r="U49" s="114">
        <f t="shared" si="2"/>
        <v>267.72000000000003</v>
      </c>
      <c r="V49" s="112">
        <f t="shared" si="3"/>
        <v>0</v>
      </c>
      <c r="Y49">
        <f>BAWANA!AW49+BAWANA!AX49</f>
        <v>26.14</v>
      </c>
      <c r="Z49">
        <f>BAWANA!BD49+BAWANA!BE49</f>
        <v>26.14</v>
      </c>
      <c r="AA49">
        <f>BAWANA!X49+BAWANA!Y49</f>
        <v>26.14</v>
      </c>
      <c r="AB49">
        <f>BAWANA!AE49+BAWANA!AF49</f>
        <v>26.14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217.51999999999998</v>
      </c>
      <c r="E50">
        <f>BAWANA!AM50</f>
        <v>0</v>
      </c>
      <c r="F50">
        <f t="shared" si="4"/>
        <v>256</v>
      </c>
      <c r="G50">
        <f t="shared" si="5"/>
        <v>217.51999999999998</v>
      </c>
      <c r="H50" s="112"/>
      <c r="I50">
        <f>BRPL_EOD!AI50+BRPL_EOD!AJ50</f>
        <v>84</v>
      </c>
      <c r="J50">
        <f>BYPL_EOD!AI50+BYPL_EOD!AJ50</f>
        <v>47.24</v>
      </c>
      <c r="K50">
        <f>MES_EOD!AI50+MES_EOD!AJ50</f>
        <v>5.84</v>
      </c>
      <c r="L50">
        <f>NDMC_EOD!AI50+NDMC_EOD!AJ50</f>
        <v>23.35</v>
      </c>
      <c r="M50">
        <f>TPDDL_EOD!AI50+TPDDL_EOD!AJ50</f>
        <v>57.09</v>
      </c>
      <c r="N50">
        <f t="shared" si="0"/>
        <v>217.52</v>
      </c>
      <c r="O50" s="112">
        <f t="shared" si="1"/>
        <v>0</v>
      </c>
      <c r="P50">
        <v>83.999999999999986</v>
      </c>
      <c r="Q50">
        <v>47.239999999999995</v>
      </c>
      <c r="R50">
        <v>5.839999999999999</v>
      </c>
      <c r="S50">
        <v>23.349999999999998</v>
      </c>
      <c r="T50">
        <v>57.089999999999996</v>
      </c>
      <c r="U50" s="114">
        <f t="shared" si="2"/>
        <v>217.51999999999998</v>
      </c>
      <c r="V50" s="112">
        <f t="shared" si="3"/>
        <v>0</v>
      </c>
      <c r="Y50">
        <f>BAWANA!AW50+BAWANA!AX50</f>
        <v>26.24</v>
      </c>
      <c r="Z50">
        <f>BAWANA!BD50+BAWANA!BE50</f>
        <v>26.24</v>
      </c>
      <c r="AA50">
        <f>BAWANA!X50+BAWANA!Y50</f>
        <v>26.24</v>
      </c>
      <c r="AB50">
        <f>BAWANA!AE50+BAWANA!AF50</f>
        <v>26.24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2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2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4">
        <f t="shared" si="2"/>
        <v>216.26</v>
      </c>
      <c r="V51" s="112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2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2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4">
        <f t="shared" si="2"/>
        <v>216.26</v>
      </c>
      <c r="V52" s="112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2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2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4">
        <f t="shared" si="2"/>
        <v>216.26</v>
      </c>
      <c r="V53" s="112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2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2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4">
        <f t="shared" si="2"/>
        <v>216.26</v>
      </c>
      <c r="V54" s="112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2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2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4">
        <f t="shared" si="2"/>
        <v>216.26</v>
      </c>
      <c r="V55" s="112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2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2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4">
        <f t="shared" si="2"/>
        <v>216.26</v>
      </c>
      <c r="V56" s="112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2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2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4">
        <f t="shared" si="2"/>
        <v>216.26</v>
      </c>
      <c r="V57" s="112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2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2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4">
        <f t="shared" si="2"/>
        <v>216.26</v>
      </c>
      <c r="V58" s="112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2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2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4">
        <f t="shared" si="2"/>
        <v>216.26</v>
      </c>
      <c r="V59" s="112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2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2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4">
        <f t="shared" si="2"/>
        <v>216.26</v>
      </c>
      <c r="V60" s="112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2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2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4">
        <f t="shared" si="2"/>
        <v>216.26</v>
      </c>
      <c r="V61" s="112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2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2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4">
        <f t="shared" si="2"/>
        <v>216.26</v>
      </c>
      <c r="V62" s="112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2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2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4">
        <f t="shared" si="2"/>
        <v>216.26</v>
      </c>
      <c r="V63" s="112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2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2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4">
        <f t="shared" si="2"/>
        <v>216.26</v>
      </c>
      <c r="V64" s="112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2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2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4">
        <f t="shared" si="2"/>
        <v>216.26</v>
      </c>
      <c r="V65" s="112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2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2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4">
        <f t="shared" si="2"/>
        <v>216.26</v>
      </c>
      <c r="V66" s="112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2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2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4">
        <f t="shared" ref="U67:U98" si="9">SUM(P67:T67)</f>
        <v>216.26</v>
      </c>
      <c r="V67" s="112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216.26</v>
      </c>
      <c r="H68" s="112"/>
      <c r="I68">
        <f>BRPL_EOD!AI68+BRPL_EOD!AJ68</f>
        <v>84</v>
      </c>
      <c r="J68">
        <f>BYPL_EOD!AI68+BYPL_EOD!AJ68</f>
        <v>48.37</v>
      </c>
      <c r="K68">
        <f>MES_EOD!AI68+MES_EOD!AJ68</f>
        <v>5.84</v>
      </c>
      <c r="L68">
        <f>NDMC_EOD!AI68+NDMC_EOD!AJ68</f>
        <v>19.600000000000001</v>
      </c>
      <c r="M68">
        <f>TPDDL_EOD!AI68+TPDDL_EOD!AJ68</f>
        <v>58.45</v>
      </c>
      <c r="N68">
        <f t="shared" si="7"/>
        <v>216.26</v>
      </c>
      <c r="O68" s="112">
        <f t="shared" si="8"/>
        <v>0</v>
      </c>
      <c r="P68">
        <v>84</v>
      </c>
      <c r="Q68">
        <v>48.37</v>
      </c>
      <c r="R68">
        <v>5.84</v>
      </c>
      <c r="S68">
        <v>19.600000000000001</v>
      </c>
      <c r="T68">
        <v>58.45</v>
      </c>
      <c r="U68" s="114">
        <f t="shared" si="9"/>
        <v>216.26</v>
      </c>
      <c r="V68" s="112">
        <f t="shared" si="10"/>
        <v>0</v>
      </c>
      <c r="Y68">
        <f>BAWANA!AW68+BAWANA!AX68</f>
        <v>26.87</v>
      </c>
      <c r="Z68">
        <f>BAWANA!BD68+BAWANA!BE68</f>
        <v>26.87</v>
      </c>
      <c r="AA68">
        <f>BAWANA!X68+BAWANA!Y68</f>
        <v>26.87</v>
      </c>
      <c r="AB68">
        <f>BAWANA!AE68+BAWANA!AF68</f>
        <v>26.87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216.26</v>
      </c>
      <c r="E69">
        <f>BAWANA!AM69</f>
        <v>0</v>
      </c>
      <c r="F69">
        <f t="shared" si="11"/>
        <v>256</v>
      </c>
      <c r="G69">
        <f t="shared" si="12"/>
        <v>216.26</v>
      </c>
      <c r="H69" s="112"/>
      <c r="I69">
        <f>BRPL_EOD!AI69+BRPL_EOD!AJ69</f>
        <v>84</v>
      </c>
      <c r="J69">
        <f>BYPL_EOD!AI69+BYPL_EOD!AJ69</f>
        <v>48.37</v>
      </c>
      <c r="K69">
        <f>MES_EOD!AI69+MES_EOD!AJ69</f>
        <v>5.84</v>
      </c>
      <c r="L69">
        <f>NDMC_EOD!AI69+NDMC_EOD!AJ69</f>
        <v>19.600000000000001</v>
      </c>
      <c r="M69">
        <f>TPDDL_EOD!AI69+TPDDL_EOD!AJ69</f>
        <v>58.45</v>
      </c>
      <c r="N69">
        <f t="shared" si="7"/>
        <v>216.26</v>
      </c>
      <c r="O69" s="112">
        <f t="shared" si="8"/>
        <v>0</v>
      </c>
      <c r="P69">
        <v>84</v>
      </c>
      <c r="Q69">
        <v>48.37</v>
      </c>
      <c r="R69">
        <v>5.84</v>
      </c>
      <c r="S69">
        <v>19.600000000000001</v>
      </c>
      <c r="T69">
        <v>58.45</v>
      </c>
      <c r="U69" s="114">
        <f t="shared" si="9"/>
        <v>216.26</v>
      </c>
      <c r="V69" s="112">
        <f t="shared" si="10"/>
        <v>0</v>
      </c>
      <c r="Y69">
        <f>BAWANA!AW69+BAWANA!AX69</f>
        <v>26.87</v>
      </c>
      <c r="Z69">
        <f>BAWANA!BD69+BAWANA!BE69</f>
        <v>26.87</v>
      </c>
      <c r="AA69">
        <f>BAWANA!X69+BAWANA!Y69</f>
        <v>26.87</v>
      </c>
      <c r="AB69">
        <f>BAWANA!AE69+BAWANA!AF69</f>
        <v>26.87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216.26</v>
      </c>
      <c r="E70">
        <f>BAWANA!AM70</f>
        <v>0</v>
      </c>
      <c r="F70">
        <f t="shared" si="11"/>
        <v>256</v>
      </c>
      <c r="G70">
        <f t="shared" si="12"/>
        <v>216.26</v>
      </c>
      <c r="H70" s="112"/>
      <c r="I70">
        <f>BRPL_EOD!AI70+BRPL_EOD!AJ70</f>
        <v>84</v>
      </c>
      <c r="J70">
        <f>BYPL_EOD!AI70+BYPL_EOD!AJ70</f>
        <v>48.37</v>
      </c>
      <c r="K70">
        <f>MES_EOD!AI70+MES_EOD!AJ70</f>
        <v>5.84</v>
      </c>
      <c r="L70">
        <f>NDMC_EOD!AI70+NDMC_EOD!AJ70</f>
        <v>19.600000000000001</v>
      </c>
      <c r="M70">
        <f>TPDDL_EOD!AI70+TPDDL_EOD!AJ70</f>
        <v>58.45</v>
      </c>
      <c r="N70">
        <f t="shared" si="7"/>
        <v>216.26</v>
      </c>
      <c r="O70" s="112">
        <f t="shared" si="8"/>
        <v>0</v>
      </c>
      <c r="P70">
        <v>84</v>
      </c>
      <c r="Q70">
        <v>48.37</v>
      </c>
      <c r="R70">
        <v>5.84</v>
      </c>
      <c r="S70">
        <v>19.600000000000001</v>
      </c>
      <c r="T70">
        <v>58.45</v>
      </c>
      <c r="U70" s="114">
        <f t="shared" si="9"/>
        <v>216.26</v>
      </c>
      <c r="V70" s="112">
        <f t="shared" si="10"/>
        <v>0</v>
      </c>
      <c r="Y70">
        <f>BAWANA!AW70+BAWANA!AX70</f>
        <v>26.87</v>
      </c>
      <c r="Z70">
        <f>BAWANA!BD70+BAWANA!BE70</f>
        <v>26.87</v>
      </c>
      <c r="AA70">
        <f>BAWANA!X70+BAWANA!Y70</f>
        <v>26.87</v>
      </c>
      <c r="AB70">
        <f>BAWANA!AE70+BAWANA!AF70</f>
        <v>26.87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217.51999999999998</v>
      </c>
      <c r="E71">
        <f>BAWANA!AM71</f>
        <v>0</v>
      </c>
      <c r="F71">
        <f t="shared" si="11"/>
        <v>256</v>
      </c>
      <c r="G71">
        <f t="shared" si="12"/>
        <v>217.51999999999998</v>
      </c>
      <c r="H71" s="112"/>
      <c r="I71">
        <f>BRPL_EOD!AI71+BRPL_EOD!AJ71</f>
        <v>84</v>
      </c>
      <c r="J71">
        <f>BYPL_EOD!AI71+BYPL_EOD!AJ71</f>
        <v>47.24</v>
      </c>
      <c r="K71">
        <f>MES_EOD!AI71+MES_EOD!AJ71</f>
        <v>5.84</v>
      </c>
      <c r="L71">
        <f>NDMC_EOD!AI71+NDMC_EOD!AJ71</f>
        <v>23.35</v>
      </c>
      <c r="M71">
        <f>TPDDL_EOD!AI71+TPDDL_EOD!AJ71</f>
        <v>57.09</v>
      </c>
      <c r="N71">
        <f t="shared" si="7"/>
        <v>217.52</v>
      </c>
      <c r="O71" s="112">
        <f t="shared" si="8"/>
        <v>0</v>
      </c>
      <c r="P71">
        <v>83.999999999999986</v>
      </c>
      <c r="Q71">
        <v>47.239999999999995</v>
      </c>
      <c r="R71">
        <v>5.839999999999999</v>
      </c>
      <c r="S71">
        <v>23.349999999999998</v>
      </c>
      <c r="T71">
        <v>57.089999999999996</v>
      </c>
      <c r="U71" s="114">
        <f t="shared" si="9"/>
        <v>217.51999999999998</v>
      </c>
      <c r="V71" s="112">
        <f t="shared" si="10"/>
        <v>0</v>
      </c>
      <c r="Y71">
        <f>BAWANA!AW71+BAWANA!AX71</f>
        <v>26.24</v>
      </c>
      <c r="Z71">
        <f>BAWANA!BD71+BAWANA!BE71</f>
        <v>26.24</v>
      </c>
      <c r="AA71">
        <f>BAWANA!X71+BAWANA!Y71</f>
        <v>26.24</v>
      </c>
      <c r="AB71">
        <f>BAWANA!AE71+BAWANA!AF71</f>
        <v>26.24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217.51999999999998</v>
      </c>
      <c r="E72">
        <f>BAWANA!AM72</f>
        <v>0</v>
      </c>
      <c r="F72">
        <f t="shared" si="11"/>
        <v>256</v>
      </c>
      <c r="G72">
        <f t="shared" si="12"/>
        <v>217.51999999999998</v>
      </c>
      <c r="H72" s="112"/>
      <c r="I72">
        <f>BRPL_EOD!AI72+BRPL_EOD!AJ72</f>
        <v>84</v>
      </c>
      <c r="J72">
        <f>BYPL_EOD!AI72+BYPL_EOD!AJ72</f>
        <v>47.24</v>
      </c>
      <c r="K72">
        <f>MES_EOD!AI72+MES_EOD!AJ72</f>
        <v>5.84</v>
      </c>
      <c r="L72">
        <f>NDMC_EOD!AI72+NDMC_EOD!AJ72</f>
        <v>23.35</v>
      </c>
      <c r="M72">
        <f>TPDDL_EOD!AI72+TPDDL_EOD!AJ72</f>
        <v>57.09</v>
      </c>
      <c r="N72">
        <f t="shared" si="7"/>
        <v>217.52</v>
      </c>
      <c r="O72" s="112">
        <f t="shared" si="8"/>
        <v>0</v>
      </c>
      <c r="P72">
        <v>83.999999999999986</v>
      </c>
      <c r="Q72">
        <v>47.239999999999995</v>
      </c>
      <c r="R72">
        <v>5.839999999999999</v>
      </c>
      <c r="S72">
        <v>23.349999999999998</v>
      </c>
      <c r="T72">
        <v>57.089999999999996</v>
      </c>
      <c r="U72" s="114">
        <f t="shared" si="9"/>
        <v>217.51999999999998</v>
      </c>
      <c r="V72" s="112">
        <f t="shared" si="10"/>
        <v>0</v>
      </c>
      <c r="Y72">
        <f>BAWANA!AW72+BAWANA!AX72</f>
        <v>26.24</v>
      </c>
      <c r="Z72">
        <f>BAWANA!BD72+BAWANA!BE72</f>
        <v>26.24</v>
      </c>
      <c r="AA72">
        <f>BAWANA!X72+BAWANA!Y72</f>
        <v>26.24</v>
      </c>
      <c r="AB72">
        <f>BAWANA!AE72+BAWANA!AF72</f>
        <v>26.24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217.51999999999998</v>
      </c>
      <c r="E73">
        <f>BAWANA!AM73</f>
        <v>0</v>
      </c>
      <c r="F73">
        <f t="shared" si="11"/>
        <v>256</v>
      </c>
      <c r="G73">
        <f t="shared" si="12"/>
        <v>217.51999999999998</v>
      </c>
      <c r="H73" s="112"/>
      <c r="I73">
        <f>BRPL_EOD!AI73+BRPL_EOD!AJ73</f>
        <v>84</v>
      </c>
      <c r="J73">
        <f>BYPL_EOD!AI73+BYPL_EOD!AJ73</f>
        <v>47.24</v>
      </c>
      <c r="K73">
        <f>MES_EOD!AI73+MES_EOD!AJ73</f>
        <v>5.84</v>
      </c>
      <c r="L73">
        <f>NDMC_EOD!AI73+NDMC_EOD!AJ73</f>
        <v>23.35</v>
      </c>
      <c r="M73">
        <f>TPDDL_EOD!AI73+TPDDL_EOD!AJ73</f>
        <v>57.09</v>
      </c>
      <c r="N73">
        <f t="shared" si="7"/>
        <v>217.52</v>
      </c>
      <c r="O73" s="112">
        <f t="shared" si="8"/>
        <v>0</v>
      </c>
      <c r="P73">
        <v>83.999999999999986</v>
      </c>
      <c r="Q73">
        <v>47.239999999999995</v>
      </c>
      <c r="R73">
        <v>5.839999999999999</v>
      </c>
      <c r="S73">
        <v>23.349999999999998</v>
      </c>
      <c r="T73">
        <v>57.089999999999996</v>
      </c>
      <c r="U73" s="114">
        <f t="shared" si="9"/>
        <v>217.51999999999998</v>
      </c>
      <c r="V73" s="112">
        <f t="shared" si="10"/>
        <v>0</v>
      </c>
      <c r="Y73">
        <f>BAWANA!AW73+BAWANA!AX73</f>
        <v>26.24</v>
      </c>
      <c r="Z73">
        <f>BAWANA!BD73+BAWANA!BE73</f>
        <v>26.24</v>
      </c>
      <c r="AA73">
        <f>BAWANA!X73+BAWANA!Y73</f>
        <v>26.24</v>
      </c>
      <c r="AB73">
        <f>BAWANA!AE73+BAWANA!AF73</f>
        <v>26.24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217.51999999999998</v>
      </c>
      <c r="E74">
        <f>BAWANA!AM74</f>
        <v>0</v>
      </c>
      <c r="F74">
        <f t="shared" si="11"/>
        <v>256</v>
      </c>
      <c r="G74">
        <f t="shared" si="12"/>
        <v>217.51999999999998</v>
      </c>
      <c r="H74" s="112"/>
      <c r="I74">
        <f>BRPL_EOD!AI74+BRPL_EOD!AJ74</f>
        <v>84</v>
      </c>
      <c r="J74">
        <f>BYPL_EOD!AI74+BYPL_EOD!AJ74</f>
        <v>47.24</v>
      </c>
      <c r="K74">
        <f>MES_EOD!AI74+MES_EOD!AJ74</f>
        <v>5.84</v>
      </c>
      <c r="L74">
        <f>NDMC_EOD!AI74+NDMC_EOD!AJ74</f>
        <v>23.35</v>
      </c>
      <c r="M74">
        <f>TPDDL_EOD!AI74+TPDDL_EOD!AJ74</f>
        <v>57.09</v>
      </c>
      <c r="N74">
        <f t="shared" si="7"/>
        <v>217.52</v>
      </c>
      <c r="O74" s="112">
        <f t="shared" si="8"/>
        <v>0</v>
      </c>
      <c r="P74">
        <v>83.999999999999986</v>
      </c>
      <c r="Q74">
        <v>47.239999999999995</v>
      </c>
      <c r="R74">
        <v>5.839999999999999</v>
      </c>
      <c r="S74">
        <v>23.349999999999998</v>
      </c>
      <c r="T74">
        <v>57.089999999999996</v>
      </c>
      <c r="U74" s="114">
        <f t="shared" si="9"/>
        <v>217.51999999999998</v>
      </c>
      <c r="V74" s="112">
        <f t="shared" si="10"/>
        <v>0</v>
      </c>
      <c r="Y74">
        <f>BAWANA!AW74+BAWANA!AX74</f>
        <v>26.24</v>
      </c>
      <c r="Z74">
        <f>BAWANA!BD74+BAWANA!BE74</f>
        <v>26.24</v>
      </c>
      <c r="AA74">
        <f>BAWANA!X74+BAWANA!Y74</f>
        <v>26.24</v>
      </c>
      <c r="AB74">
        <f>BAWANA!AE74+BAWANA!AF74</f>
        <v>26.24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223.79</v>
      </c>
      <c r="E75">
        <f>BAWANA!AM75</f>
        <v>0</v>
      </c>
      <c r="F75">
        <f t="shared" si="11"/>
        <v>256</v>
      </c>
      <c r="G75">
        <f t="shared" si="12"/>
        <v>223.79</v>
      </c>
      <c r="H75" s="112"/>
      <c r="I75">
        <f>BRPL_EOD!AI75+BRPL_EOD!AJ75</f>
        <v>99.61</v>
      </c>
      <c r="J75">
        <f>BYPL_EOD!AI75+BYPL_EOD!AJ75</f>
        <v>45</v>
      </c>
      <c r="K75">
        <f>MES_EOD!AI75+MES_EOD!AJ75</f>
        <v>5.84</v>
      </c>
      <c r="L75">
        <f>NDMC_EOD!AI75+NDMC_EOD!AJ75</f>
        <v>23.35</v>
      </c>
      <c r="M75">
        <f>TPDDL_EOD!AI75+TPDDL_EOD!AJ75</f>
        <v>50</v>
      </c>
      <c r="N75">
        <f t="shared" si="7"/>
        <v>223.8</v>
      </c>
      <c r="O75" s="112">
        <f t="shared" si="8"/>
        <v>-1.0000000000019327E-2</v>
      </c>
      <c r="P75">
        <v>99.605549151027688</v>
      </c>
      <c r="Q75">
        <v>44.997989276139407</v>
      </c>
      <c r="R75">
        <v>5.8397390527256476</v>
      </c>
      <c r="S75">
        <v>23.348956657730117</v>
      </c>
      <c r="T75">
        <v>49.997765862377115</v>
      </c>
      <c r="U75" s="114">
        <f t="shared" si="9"/>
        <v>223.79</v>
      </c>
      <c r="V75" s="112">
        <f t="shared" si="10"/>
        <v>0</v>
      </c>
      <c r="Y75">
        <f>BAWANA!AW75+BAWANA!AX75</f>
        <v>14.21</v>
      </c>
      <c r="Z75">
        <f>BAWANA!BD75+BAWANA!BE75</f>
        <v>32</v>
      </c>
      <c r="AA75">
        <f>BAWANA!X75+BAWANA!Y75</f>
        <v>14.21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223.79</v>
      </c>
      <c r="E76">
        <f>BAWANA!AM76</f>
        <v>0</v>
      </c>
      <c r="F76">
        <f t="shared" si="11"/>
        <v>256</v>
      </c>
      <c r="G76">
        <f t="shared" si="12"/>
        <v>223.79</v>
      </c>
      <c r="H76" s="112"/>
      <c r="I76">
        <f>BRPL_EOD!AI76+BRPL_EOD!AJ76</f>
        <v>99.61</v>
      </c>
      <c r="J76">
        <f>BYPL_EOD!AI76+BYPL_EOD!AJ76</f>
        <v>45</v>
      </c>
      <c r="K76">
        <f>MES_EOD!AI76+MES_EOD!AJ76</f>
        <v>5.84</v>
      </c>
      <c r="L76">
        <f>NDMC_EOD!AI76+NDMC_EOD!AJ76</f>
        <v>23.35</v>
      </c>
      <c r="M76">
        <f>TPDDL_EOD!AI76+TPDDL_EOD!AJ76</f>
        <v>50</v>
      </c>
      <c r="N76">
        <f t="shared" si="7"/>
        <v>223.8</v>
      </c>
      <c r="O76" s="112">
        <f t="shared" si="8"/>
        <v>-1.0000000000019327E-2</v>
      </c>
      <c r="P76">
        <v>99.605549151027688</v>
      </c>
      <c r="Q76">
        <v>44.997989276139407</v>
      </c>
      <c r="R76">
        <v>5.8397390527256476</v>
      </c>
      <c r="S76">
        <v>23.348956657730117</v>
      </c>
      <c r="T76">
        <v>49.997765862377115</v>
      </c>
      <c r="U76" s="114">
        <f t="shared" si="9"/>
        <v>223.79</v>
      </c>
      <c r="V76" s="112">
        <f t="shared" si="10"/>
        <v>0</v>
      </c>
      <c r="Y76">
        <f>BAWANA!AW76+BAWANA!AX76</f>
        <v>14.21</v>
      </c>
      <c r="Z76">
        <f>BAWANA!BD76+BAWANA!BE76</f>
        <v>32</v>
      </c>
      <c r="AA76">
        <f>BAWANA!X76+BAWANA!Y76</f>
        <v>14.21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212.91</v>
      </c>
      <c r="E77">
        <f>BAWANA!AM77</f>
        <v>0</v>
      </c>
      <c r="F77">
        <f t="shared" si="11"/>
        <v>256</v>
      </c>
      <c r="G77">
        <f t="shared" si="12"/>
        <v>212.91</v>
      </c>
      <c r="H77" s="112"/>
      <c r="I77">
        <f>BRPL_EOD!AI77+BRPL_EOD!AJ77</f>
        <v>84</v>
      </c>
      <c r="J77">
        <f>BYPL_EOD!AI77+BYPL_EOD!AJ77</f>
        <v>45.16</v>
      </c>
      <c r="K77">
        <f>MES_EOD!AI77+MES_EOD!AJ77</f>
        <v>5.84</v>
      </c>
      <c r="L77">
        <f>NDMC_EOD!AI77+NDMC_EOD!AJ77</f>
        <v>23.35</v>
      </c>
      <c r="M77">
        <f>TPDDL_EOD!AI77+TPDDL_EOD!AJ77</f>
        <v>54.57</v>
      </c>
      <c r="N77">
        <f t="shared" si="7"/>
        <v>212.92</v>
      </c>
      <c r="O77" s="112">
        <f t="shared" si="8"/>
        <v>-9.9999999999909051E-3</v>
      </c>
      <c r="P77">
        <v>83.996054856284047</v>
      </c>
      <c r="Q77">
        <v>45.157879015592712</v>
      </c>
      <c r="R77">
        <v>5.8397257185797482</v>
      </c>
      <c r="S77">
        <v>23.348903343978961</v>
      </c>
      <c r="T77">
        <v>54.567437065564533</v>
      </c>
      <c r="U77" s="114">
        <f t="shared" si="9"/>
        <v>212.91000000000003</v>
      </c>
      <c r="V77" s="112">
        <f t="shared" si="10"/>
        <v>0</v>
      </c>
      <c r="Y77">
        <f>BAWANA!AW77+BAWANA!AX77</f>
        <v>25.09</v>
      </c>
      <c r="Z77">
        <f>BAWANA!BD77+BAWANA!BE77</f>
        <v>32</v>
      </c>
      <c r="AA77">
        <f>BAWANA!X77+BAWANA!Y77</f>
        <v>25.09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212.91</v>
      </c>
      <c r="E78">
        <f>BAWANA!AM78</f>
        <v>0</v>
      </c>
      <c r="F78">
        <f t="shared" si="11"/>
        <v>256</v>
      </c>
      <c r="G78">
        <f t="shared" si="12"/>
        <v>212.91</v>
      </c>
      <c r="H78" s="112"/>
      <c r="I78">
        <f>BRPL_EOD!AI78+BRPL_EOD!AJ78</f>
        <v>84</v>
      </c>
      <c r="J78">
        <f>BYPL_EOD!AI78+BYPL_EOD!AJ78</f>
        <v>45.16</v>
      </c>
      <c r="K78">
        <f>MES_EOD!AI78+MES_EOD!AJ78</f>
        <v>5.84</v>
      </c>
      <c r="L78">
        <f>NDMC_EOD!AI78+NDMC_EOD!AJ78</f>
        <v>23.35</v>
      </c>
      <c r="M78">
        <f>TPDDL_EOD!AI78+TPDDL_EOD!AJ78</f>
        <v>54.57</v>
      </c>
      <c r="N78">
        <f t="shared" si="7"/>
        <v>212.92</v>
      </c>
      <c r="O78" s="112">
        <f t="shared" si="8"/>
        <v>-9.9999999999909051E-3</v>
      </c>
      <c r="P78">
        <v>83.996054856284047</v>
      </c>
      <c r="Q78">
        <v>45.157879015592712</v>
      </c>
      <c r="R78">
        <v>5.8397257185797482</v>
      </c>
      <c r="S78">
        <v>23.348903343978961</v>
      </c>
      <c r="T78">
        <v>54.567437065564533</v>
      </c>
      <c r="U78" s="114">
        <f t="shared" si="9"/>
        <v>212.91000000000003</v>
      </c>
      <c r="V78" s="112">
        <f t="shared" si="10"/>
        <v>0</v>
      </c>
      <c r="Y78">
        <f>BAWANA!AW78+BAWANA!AX78</f>
        <v>25.09</v>
      </c>
      <c r="Z78">
        <f>BAWANA!BD78+BAWANA!BE78</f>
        <v>32</v>
      </c>
      <c r="AA78">
        <f>BAWANA!X78+BAWANA!Y78</f>
        <v>25.09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212.91</v>
      </c>
      <c r="E79">
        <f>BAWANA!AM79</f>
        <v>0</v>
      </c>
      <c r="F79">
        <f t="shared" si="11"/>
        <v>256</v>
      </c>
      <c r="G79">
        <f t="shared" si="12"/>
        <v>212.91</v>
      </c>
      <c r="H79" s="112"/>
      <c r="I79">
        <f>BRPL_EOD!AI79+BRPL_EOD!AJ79</f>
        <v>84</v>
      </c>
      <c r="J79">
        <f>BYPL_EOD!AI79+BYPL_EOD!AJ79</f>
        <v>45.16</v>
      </c>
      <c r="K79">
        <f>MES_EOD!AI79+MES_EOD!AJ79</f>
        <v>5.84</v>
      </c>
      <c r="L79">
        <f>NDMC_EOD!AI79+NDMC_EOD!AJ79</f>
        <v>23.35</v>
      </c>
      <c r="M79">
        <f>TPDDL_EOD!AI79+TPDDL_EOD!AJ79</f>
        <v>54.57</v>
      </c>
      <c r="N79">
        <f t="shared" si="7"/>
        <v>212.92</v>
      </c>
      <c r="O79" s="112">
        <f t="shared" si="8"/>
        <v>-9.9999999999909051E-3</v>
      </c>
      <c r="P79">
        <v>83.996054856284047</v>
      </c>
      <c r="Q79">
        <v>45.157879015592712</v>
      </c>
      <c r="R79">
        <v>5.8397257185797482</v>
      </c>
      <c r="S79">
        <v>23.348903343978961</v>
      </c>
      <c r="T79">
        <v>54.567437065564533</v>
      </c>
      <c r="U79" s="114">
        <f t="shared" si="9"/>
        <v>212.91000000000003</v>
      </c>
      <c r="V79" s="112">
        <f t="shared" si="10"/>
        <v>0</v>
      </c>
      <c r="Y79">
        <f>BAWANA!AW79+BAWANA!AX79</f>
        <v>25.09</v>
      </c>
      <c r="Z79">
        <f>BAWANA!BD79+BAWANA!BE79</f>
        <v>32</v>
      </c>
      <c r="AA79">
        <f>BAWANA!X79+BAWANA!Y79</f>
        <v>25.09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212.91</v>
      </c>
      <c r="E80">
        <f>BAWANA!AM80</f>
        <v>0</v>
      </c>
      <c r="F80">
        <f t="shared" si="11"/>
        <v>256</v>
      </c>
      <c r="G80">
        <f t="shared" si="12"/>
        <v>212.91</v>
      </c>
      <c r="H80" s="112"/>
      <c r="I80">
        <f>BRPL_EOD!AI80+BRPL_EOD!AJ80</f>
        <v>84</v>
      </c>
      <c r="J80">
        <f>BYPL_EOD!AI80+BYPL_EOD!AJ80</f>
        <v>45.16</v>
      </c>
      <c r="K80">
        <f>MES_EOD!AI80+MES_EOD!AJ80</f>
        <v>5.84</v>
      </c>
      <c r="L80">
        <f>NDMC_EOD!AI80+NDMC_EOD!AJ80</f>
        <v>23.35</v>
      </c>
      <c r="M80">
        <f>TPDDL_EOD!AI80+TPDDL_EOD!AJ80</f>
        <v>54.57</v>
      </c>
      <c r="N80">
        <f t="shared" si="7"/>
        <v>212.92</v>
      </c>
      <c r="O80" s="112">
        <f t="shared" si="8"/>
        <v>-9.9999999999909051E-3</v>
      </c>
      <c r="P80">
        <v>83.996054856284047</v>
      </c>
      <c r="Q80">
        <v>45.157879015592712</v>
      </c>
      <c r="R80">
        <v>5.8397257185797482</v>
      </c>
      <c r="S80">
        <v>23.348903343978961</v>
      </c>
      <c r="T80">
        <v>54.567437065564533</v>
      </c>
      <c r="U80" s="114">
        <f t="shared" si="9"/>
        <v>212.91000000000003</v>
      </c>
      <c r="V80" s="112">
        <f t="shared" si="10"/>
        <v>0</v>
      </c>
      <c r="Y80">
        <f>BAWANA!AW80+BAWANA!AX80</f>
        <v>25.09</v>
      </c>
      <c r="Z80">
        <f>BAWANA!BD80+BAWANA!BE80</f>
        <v>32</v>
      </c>
      <c r="AA80">
        <f>BAWANA!X80+BAWANA!Y80</f>
        <v>25.09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218.18</v>
      </c>
      <c r="E81">
        <f>BAWANA!AM81</f>
        <v>0</v>
      </c>
      <c r="F81">
        <f t="shared" si="11"/>
        <v>256</v>
      </c>
      <c r="G81">
        <f t="shared" si="12"/>
        <v>218.18</v>
      </c>
      <c r="H81" s="112"/>
      <c r="I81">
        <f>BRPL_EOD!AI81+BRPL_EOD!AJ81</f>
        <v>84</v>
      </c>
      <c r="J81">
        <f>BYPL_EOD!AI81+BYPL_EOD!AJ81</f>
        <v>55</v>
      </c>
      <c r="K81">
        <f>MES_EOD!AI81+MES_EOD!AJ81</f>
        <v>5.84</v>
      </c>
      <c r="L81">
        <f>NDMC_EOD!AI81+NDMC_EOD!AJ81</f>
        <v>23.35</v>
      </c>
      <c r="M81">
        <f>TPDDL_EOD!AI81+TPDDL_EOD!AJ81</f>
        <v>50</v>
      </c>
      <c r="N81">
        <f t="shared" si="7"/>
        <v>218.19</v>
      </c>
      <c r="O81" s="112">
        <f t="shared" si="8"/>
        <v>-9.9999999999909051E-3</v>
      </c>
      <c r="P81">
        <v>83.996150144369594</v>
      </c>
      <c r="Q81">
        <v>54.997479261194371</v>
      </c>
      <c r="R81">
        <v>5.8397323433704571</v>
      </c>
      <c r="S81">
        <v>23.348929831797978</v>
      </c>
      <c r="T81">
        <v>49.99770841926761</v>
      </c>
      <c r="U81" s="114">
        <f t="shared" si="9"/>
        <v>218.18000000000004</v>
      </c>
      <c r="V81" s="112">
        <f t="shared" si="10"/>
        <v>0</v>
      </c>
      <c r="Y81">
        <f>BAWANA!AW81+BAWANA!AX81</f>
        <v>19.82</v>
      </c>
      <c r="Z81">
        <f>BAWANA!BD81+BAWANA!BE81</f>
        <v>32</v>
      </c>
      <c r="AA81">
        <f>BAWANA!X81+BAWANA!Y81</f>
        <v>19.82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218.18</v>
      </c>
      <c r="E82">
        <f>BAWANA!AM82</f>
        <v>0</v>
      </c>
      <c r="F82">
        <f t="shared" si="11"/>
        <v>256</v>
      </c>
      <c r="G82">
        <f t="shared" si="12"/>
        <v>218.18</v>
      </c>
      <c r="H82" s="112"/>
      <c r="I82">
        <f>BRPL_EOD!AI82+BRPL_EOD!AJ82</f>
        <v>84</v>
      </c>
      <c r="J82">
        <f>BYPL_EOD!AI82+BYPL_EOD!AJ82</f>
        <v>55</v>
      </c>
      <c r="K82">
        <f>MES_EOD!AI82+MES_EOD!AJ82</f>
        <v>5.84</v>
      </c>
      <c r="L82">
        <f>NDMC_EOD!AI82+NDMC_EOD!AJ82</f>
        <v>23.35</v>
      </c>
      <c r="M82">
        <f>TPDDL_EOD!AI82+TPDDL_EOD!AJ82</f>
        <v>50</v>
      </c>
      <c r="N82">
        <f t="shared" si="7"/>
        <v>218.19</v>
      </c>
      <c r="O82" s="112">
        <f t="shared" si="8"/>
        <v>-9.9999999999909051E-3</v>
      </c>
      <c r="P82">
        <v>83.996150144369594</v>
      </c>
      <c r="Q82">
        <v>54.997479261194371</v>
      </c>
      <c r="R82">
        <v>5.8397323433704571</v>
      </c>
      <c r="S82">
        <v>23.348929831797978</v>
      </c>
      <c r="T82">
        <v>49.99770841926761</v>
      </c>
      <c r="U82" s="114">
        <f t="shared" si="9"/>
        <v>218.18000000000004</v>
      </c>
      <c r="V82" s="112">
        <f t="shared" si="10"/>
        <v>0</v>
      </c>
      <c r="Y82">
        <f>BAWANA!AW82+BAWANA!AX82</f>
        <v>19.82</v>
      </c>
      <c r="Z82">
        <f>BAWANA!BD82+BAWANA!BE82</f>
        <v>32</v>
      </c>
      <c r="AA82">
        <f>BAWANA!X82+BAWANA!Y82</f>
        <v>19.82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218.18</v>
      </c>
      <c r="E83">
        <f>BAWANA!AM83</f>
        <v>0</v>
      </c>
      <c r="F83">
        <f t="shared" si="11"/>
        <v>256</v>
      </c>
      <c r="G83">
        <f t="shared" si="12"/>
        <v>218.18</v>
      </c>
      <c r="H83" s="112"/>
      <c r="I83">
        <f>BRPL_EOD!AI83+BRPL_EOD!AJ83</f>
        <v>84</v>
      </c>
      <c r="J83">
        <f>BYPL_EOD!AI83+BYPL_EOD!AJ83</f>
        <v>55</v>
      </c>
      <c r="K83">
        <f>MES_EOD!AI83+MES_EOD!AJ83</f>
        <v>5.84</v>
      </c>
      <c r="L83">
        <f>NDMC_EOD!AI83+NDMC_EOD!AJ83</f>
        <v>23.35</v>
      </c>
      <c r="M83">
        <f>TPDDL_EOD!AI83+TPDDL_EOD!AJ83</f>
        <v>50</v>
      </c>
      <c r="N83">
        <f t="shared" si="7"/>
        <v>218.19</v>
      </c>
      <c r="O83" s="112">
        <f t="shared" si="8"/>
        <v>-9.9999999999909051E-3</v>
      </c>
      <c r="P83">
        <v>83.996150144369594</v>
      </c>
      <c r="Q83">
        <v>54.997479261194371</v>
      </c>
      <c r="R83">
        <v>5.8397323433704571</v>
      </c>
      <c r="S83">
        <v>23.348929831797978</v>
      </c>
      <c r="T83">
        <v>49.99770841926761</v>
      </c>
      <c r="U83" s="114">
        <f t="shared" si="9"/>
        <v>218.18000000000004</v>
      </c>
      <c r="V83" s="112">
        <f t="shared" si="10"/>
        <v>0</v>
      </c>
      <c r="Y83">
        <f>BAWANA!AW83+BAWANA!AX83</f>
        <v>19.82</v>
      </c>
      <c r="Z83">
        <f>BAWANA!BD83+BAWANA!BE83</f>
        <v>32</v>
      </c>
      <c r="AA83">
        <f>BAWANA!X83+BAWANA!Y83</f>
        <v>19.82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218.18</v>
      </c>
      <c r="E84">
        <f>BAWANA!AM84</f>
        <v>0</v>
      </c>
      <c r="F84">
        <f t="shared" si="11"/>
        <v>256</v>
      </c>
      <c r="G84">
        <f t="shared" si="12"/>
        <v>218.18</v>
      </c>
      <c r="H84" s="112"/>
      <c r="I84">
        <f>BRPL_EOD!AI84+BRPL_EOD!AJ84</f>
        <v>84</v>
      </c>
      <c r="J84">
        <f>BYPL_EOD!AI84+BYPL_EOD!AJ84</f>
        <v>55</v>
      </c>
      <c r="K84">
        <f>MES_EOD!AI84+MES_EOD!AJ84</f>
        <v>5.84</v>
      </c>
      <c r="L84">
        <f>NDMC_EOD!AI84+NDMC_EOD!AJ84</f>
        <v>23.35</v>
      </c>
      <c r="M84">
        <f>TPDDL_EOD!AI84+TPDDL_EOD!AJ84</f>
        <v>50</v>
      </c>
      <c r="N84">
        <f t="shared" si="7"/>
        <v>218.19</v>
      </c>
      <c r="O84" s="112">
        <f t="shared" si="8"/>
        <v>-9.9999999999909051E-3</v>
      </c>
      <c r="P84">
        <v>83.996150144369594</v>
      </c>
      <c r="Q84">
        <v>54.997479261194371</v>
      </c>
      <c r="R84">
        <v>5.8397323433704571</v>
      </c>
      <c r="S84">
        <v>23.348929831797978</v>
      </c>
      <c r="T84">
        <v>49.99770841926761</v>
      </c>
      <c r="U84" s="114">
        <f t="shared" si="9"/>
        <v>218.18000000000004</v>
      </c>
      <c r="V84" s="112">
        <f t="shared" si="10"/>
        <v>0</v>
      </c>
      <c r="Y84">
        <f>BAWANA!AW84+BAWANA!AX84</f>
        <v>19.82</v>
      </c>
      <c r="Z84">
        <f>BAWANA!BD84+BAWANA!BE84</f>
        <v>32</v>
      </c>
      <c r="AA84">
        <f>BAWANA!X84+BAWANA!Y84</f>
        <v>19.82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218.18400000000003</v>
      </c>
      <c r="E85">
        <f>BAWANA!AM85</f>
        <v>0</v>
      </c>
      <c r="F85">
        <f t="shared" si="11"/>
        <v>256</v>
      </c>
      <c r="G85">
        <f t="shared" si="12"/>
        <v>218.18400000000003</v>
      </c>
      <c r="H85" s="112"/>
      <c r="I85">
        <f>BRPL_EOD!AI85+BRPL_EOD!AJ85</f>
        <v>84</v>
      </c>
      <c r="J85">
        <f>BYPL_EOD!AI85+BYPL_EOD!AJ85</f>
        <v>55</v>
      </c>
      <c r="K85">
        <f>MES_EOD!AI85+MES_EOD!AJ85</f>
        <v>5.84</v>
      </c>
      <c r="L85">
        <f>NDMC_EOD!AI85+NDMC_EOD!AJ85</f>
        <v>23.35</v>
      </c>
      <c r="M85">
        <f>TPDDL_EOD!AI85+TPDDL_EOD!AJ85</f>
        <v>50</v>
      </c>
      <c r="N85">
        <f t="shared" si="7"/>
        <v>218.19</v>
      </c>
      <c r="O85" s="112">
        <f t="shared" si="8"/>
        <v>-5.9999999999718057E-3</v>
      </c>
      <c r="P85">
        <v>83.997690086621759</v>
      </c>
      <c r="Q85">
        <v>54.998487556716633</v>
      </c>
      <c r="R85">
        <v>5.8398394060222749</v>
      </c>
      <c r="S85">
        <v>23.34935789907879</v>
      </c>
      <c r="T85">
        <v>49.998625051560573</v>
      </c>
      <c r="U85" s="114">
        <f t="shared" si="9"/>
        <v>218.18400000000003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233.79399999999998</v>
      </c>
      <c r="E86">
        <f>BAWANA!AM86</f>
        <v>0</v>
      </c>
      <c r="F86">
        <f t="shared" si="11"/>
        <v>256</v>
      </c>
      <c r="G86">
        <f t="shared" si="12"/>
        <v>233.79399999999998</v>
      </c>
      <c r="H86" s="112"/>
      <c r="I86">
        <f>BRPL_EOD!AI86+BRPL_EOD!AJ86</f>
        <v>99.61</v>
      </c>
      <c r="J86">
        <f>BYPL_EOD!AI86+BYPL_EOD!AJ86</f>
        <v>55</v>
      </c>
      <c r="K86">
        <f>MES_EOD!AI86+MES_EOD!AJ86</f>
        <v>5.84</v>
      </c>
      <c r="L86">
        <f>NDMC_EOD!AI86+NDMC_EOD!AJ86</f>
        <v>23.35</v>
      </c>
      <c r="M86">
        <f>TPDDL_EOD!AI86+TPDDL_EOD!AJ86</f>
        <v>50</v>
      </c>
      <c r="N86">
        <f t="shared" si="7"/>
        <v>233.8</v>
      </c>
      <c r="O86" s="112">
        <f t="shared" si="8"/>
        <v>-6.0000000000286491E-3</v>
      </c>
      <c r="P86">
        <v>99.607443712574835</v>
      </c>
      <c r="Q86">
        <v>54.998588537211283</v>
      </c>
      <c r="R86">
        <v>5.8398501283147981</v>
      </c>
      <c r="S86">
        <v>23.349400769888792</v>
      </c>
      <c r="T86">
        <v>49.998716852010261</v>
      </c>
      <c r="U86" s="114">
        <f t="shared" si="9"/>
        <v>233.79399999999998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233.8</v>
      </c>
      <c r="E87">
        <f>BAWANA!AM87</f>
        <v>0</v>
      </c>
      <c r="F87">
        <f t="shared" si="11"/>
        <v>256</v>
      </c>
      <c r="G87">
        <f t="shared" si="12"/>
        <v>233.8</v>
      </c>
      <c r="H87" s="112"/>
      <c r="I87">
        <f>BRPL_EOD!AI87+BRPL_EOD!AJ87</f>
        <v>99.61</v>
      </c>
      <c r="J87">
        <f>BYPL_EOD!AI87+BYPL_EOD!AJ87</f>
        <v>55</v>
      </c>
      <c r="K87">
        <f>MES_EOD!AI87+MES_EOD!AJ87</f>
        <v>5.84</v>
      </c>
      <c r="L87">
        <f>NDMC_EOD!AI87+NDMC_EOD!AJ87</f>
        <v>23.35</v>
      </c>
      <c r="M87">
        <f>TPDDL_EOD!AI87+TPDDL_EOD!AJ87</f>
        <v>50</v>
      </c>
      <c r="N87">
        <f t="shared" si="7"/>
        <v>233.8</v>
      </c>
      <c r="O87" s="112">
        <f t="shared" si="8"/>
        <v>0</v>
      </c>
      <c r="P87">
        <v>99.61</v>
      </c>
      <c r="Q87">
        <v>55</v>
      </c>
      <c r="R87">
        <v>5.84</v>
      </c>
      <c r="S87">
        <v>23.35</v>
      </c>
      <c r="T87">
        <v>50</v>
      </c>
      <c r="U87" s="114">
        <f t="shared" si="9"/>
        <v>233.8</v>
      </c>
      <c r="V87" s="112">
        <f t="shared" si="10"/>
        <v>0</v>
      </c>
      <c r="Y87">
        <f>BAWANA!AW87+BAWANA!AX87</f>
        <v>18.100000000000001</v>
      </c>
      <c r="Z87">
        <f>BAWANA!BD87+BAWANA!BE87</f>
        <v>18.100000000000001</v>
      </c>
      <c r="AA87">
        <f>BAWANA!X87+BAWANA!Y87</f>
        <v>18.100000000000001</v>
      </c>
      <c r="AB87">
        <f>BAWANA!AE87+BAWANA!AF87</f>
        <v>18.100000000000001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233.8</v>
      </c>
      <c r="E88">
        <f>BAWANA!AM88</f>
        <v>0</v>
      </c>
      <c r="F88">
        <f t="shared" si="11"/>
        <v>256</v>
      </c>
      <c r="G88">
        <f t="shared" si="12"/>
        <v>233.8</v>
      </c>
      <c r="H88" s="112"/>
      <c r="I88">
        <f>BRPL_EOD!AI88+BRPL_EOD!AJ88</f>
        <v>99.61</v>
      </c>
      <c r="J88">
        <f>BYPL_EOD!AI88+BYPL_EOD!AJ88</f>
        <v>55</v>
      </c>
      <c r="K88">
        <f>MES_EOD!AI88+MES_EOD!AJ88</f>
        <v>5.84</v>
      </c>
      <c r="L88">
        <f>NDMC_EOD!AI88+NDMC_EOD!AJ88</f>
        <v>23.35</v>
      </c>
      <c r="M88">
        <f>TPDDL_EOD!AI88+TPDDL_EOD!AJ88</f>
        <v>50</v>
      </c>
      <c r="N88">
        <f t="shared" si="7"/>
        <v>233.8</v>
      </c>
      <c r="O88" s="112">
        <f t="shared" si="8"/>
        <v>0</v>
      </c>
      <c r="P88">
        <v>99.61</v>
      </c>
      <c r="Q88">
        <v>55</v>
      </c>
      <c r="R88">
        <v>5.84</v>
      </c>
      <c r="S88">
        <v>23.35</v>
      </c>
      <c r="T88">
        <v>50</v>
      </c>
      <c r="U88" s="114">
        <f t="shared" si="9"/>
        <v>233.8</v>
      </c>
      <c r="V88" s="112">
        <f t="shared" si="10"/>
        <v>0</v>
      </c>
      <c r="Y88">
        <f>BAWANA!AW88+BAWANA!AX88</f>
        <v>18.100000000000001</v>
      </c>
      <c r="Z88">
        <f>BAWANA!BD88+BAWANA!BE88</f>
        <v>18.100000000000001</v>
      </c>
      <c r="AA88">
        <f>BAWANA!X88+BAWANA!Y88</f>
        <v>18.100000000000001</v>
      </c>
      <c r="AB88">
        <f>BAWANA!AE88+BAWANA!AF88</f>
        <v>18.100000000000001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233.8</v>
      </c>
      <c r="E89">
        <f>BAWANA!AM89</f>
        <v>0</v>
      </c>
      <c r="F89">
        <f t="shared" si="11"/>
        <v>256</v>
      </c>
      <c r="G89">
        <f t="shared" si="12"/>
        <v>233.8</v>
      </c>
      <c r="H89" s="112"/>
      <c r="I89">
        <f>BRPL_EOD!AI89+BRPL_EOD!AJ89</f>
        <v>99.61</v>
      </c>
      <c r="J89">
        <f>BYPL_EOD!AI89+BYPL_EOD!AJ89</f>
        <v>55</v>
      </c>
      <c r="K89">
        <f>MES_EOD!AI89+MES_EOD!AJ89</f>
        <v>5.84</v>
      </c>
      <c r="L89">
        <f>NDMC_EOD!AI89+NDMC_EOD!AJ89</f>
        <v>23.35</v>
      </c>
      <c r="M89">
        <f>TPDDL_EOD!AI89+TPDDL_EOD!AJ89</f>
        <v>50</v>
      </c>
      <c r="N89">
        <f t="shared" si="7"/>
        <v>233.8</v>
      </c>
      <c r="O89" s="112">
        <f t="shared" si="8"/>
        <v>0</v>
      </c>
      <c r="P89">
        <v>99.61</v>
      </c>
      <c r="Q89">
        <v>55</v>
      </c>
      <c r="R89">
        <v>5.84</v>
      </c>
      <c r="S89">
        <v>23.35</v>
      </c>
      <c r="T89">
        <v>50</v>
      </c>
      <c r="U89" s="114">
        <f t="shared" si="9"/>
        <v>233.8</v>
      </c>
      <c r="V89" s="112">
        <f t="shared" si="10"/>
        <v>0</v>
      </c>
      <c r="Y89">
        <f>BAWANA!AW89+BAWANA!AX89</f>
        <v>18.100000000000001</v>
      </c>
      <c r="Z89">
        <f>BAWANA!BD89+BAWANA!BE89</f>
        <v>18.100000000000001</v>
      </c>
      <c r="AA89">
        <f>BAWANA!X89+BAWANA!Y89</f>
        <v>18.100000000000001</v>
      </c>
      <c r="AB89">
        <f>BAWANA!AE89+BAWANA!AF89</f>
        <v>18.100000000000001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233.8</v>
      </c>
      <c r="E90">
        <f>BAWANA!AM90</f>
        <v>0</v>
      </c>
      <c r="F90">
        <f t="shared" si="11"/>
        <v>256</v>
      </c>
      <c r="G90">
        <f t="shared" si="12"/>
        <v>233.8</v>
      </c>
      <c r="H90" s="112"/>
      <c r="I90">
        <f>BRPL_EOD!AI90+BRPL_EOD!AJ90</f>
        <v>99.61</v>
      </c>
      <c r="J90">
        <f>BYPL_EOD!AI90+BYPL_EOD!AJ90</f>
        <v>55</v>
      </c>
      <c r="K90">
        <f>MES_EOD!AI90+MES_EOD!AJ90</f>
        <v>5.84</v>
      </c>
      <c r="L90">
        <f>NDMC_EOD!AI90+NDMC_EOD!AJ90</f>
        <v>23.35</v>
      </c>
      <c r="M90">
        <f>TPDDL_EOD!AI90+TPDDL_EOD!AJ90</f>
        <v>50</v>
      </c>
      <c r="N90">
        <f t="shared" si="7"/>
        <v>233.8</v>
      </c>
      <c r="O90" s="112">
        <f t="shared" si="8"/>
        <v>0</v>
      </c>
      <c r="P90">
        <v>99.61</v>
      </c>
      <c r="Q90">
        <v>55</v>
      </c>
      <c r="R90">
        <v>5.84</v>
      </c>
      <c r="S90">
        <v>23.35</v>
      </c>
      <c r="T90">
        <v>50</v>
      </c>
      <c r="U90" s="114">
        <f t="shared" si="9"/>
        <v>233.8</v>
      </c>
      <c r="V90" s="112">
        <f t="shared" si="10"/>
        <v>0</v>
      </c>
      <c r="Y90">
        <f>BAWANA!AW90+BAWANA!AX90</f>
        <v>18.100000000000001</v>
      </c>
      <c r="Z90">
        <f>BAWANA!BD90+BAWANA!BE90</f>
        <v>18.100000000000001</v>
      </c>
      <c r="AA90">
        <f>BAWANA!X90+BAWANA!Y90</f>
        <v>18.100000000000001</v>
      </c>
      <c r="AB90">
        <f>BAWANA!AE90+BAWANA!AF90</f>
        <v>18.100000000000001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233.8</v>
      </c>
      <c r="E91">
        <f>BAWANA!AM91</f>
        <v>0</v>
      </c>
      <c r="F91">
        <f t="shared" si="11"/>
        <v>256</v>
      </c>
      <c r="G91">
        <f t="shared" si="12"/>
        <v>233.8</v>
      </c>
      <c r="H91" s="112"/>
      <c r="I91">
        <f>BRPL_EOD!AI91+BRPL_EOD!AJ91</f>
        <v>99.61</v>
      </c>
      <c r="J91">
        <f>BYPL_EOD!AI91+BYPL_EOD!AJ91</f>
        <v>55</v>
      </c>
      <c r="K91">
        <f>MES_EOD!AI91+MES_EOD!AJ91</f>
        <v>5.84</v>
      </c>
      <c r="L91">
        <f>NDMC_EOD!AI91+NDMC_EOD!AJ91</f>
        <v>23.35</v>
      </c>
      <c r="M91">
        <f>TPDDL_EOD!AI91+TPDDL_EOD!AJ91</f>
        <v>50</v>
      </c>
      <c r="N91">
        <f t="shared" si="7"/>
        <v>233.8</v>
      </c>
      <c r="O91" s="112">
        <f t="shared" si="8"/>
        <v>0</v>
      </c>
      <c r="P91">
        <v>99.61</v>
      </c>
      <c r="Q91">
        <v>55</v>
      </c>
      <c r="R91">
        <v>5.84</v>
      </c>
      <c r="S91">
        <v>23.35</v>
      </c>
      <c r="T91">
        <v>50</v>
      </c>
      <c r="U91" s="114">
        <f t="shared" si="9"/>
        <v>233.8</v>
      </c>
      <c r="V91" s="112">
        <f t="shared" si="10"/>
        <v>0</v>
      </c>
      <c r="Y91">
        <f>BAWANA!AW91+BAWANA!AX91</f>
        <v>18.100000000000001</v>
      </c>
      <c r="Z91">
        <f>BAWANA!BD91+BAWANA!BE91</f>
        <v>18.100000000000001</v>
      </c>
      <c r="AA91">
        <f>BAWANA!X91+BAWANA!Y91</f>
        <v>18.100000000000001</v>
      </c>
      <c r="AB91">
        <f>BAWANA!AE91+BAWANA!AF91</f>
        <v>18.100000000000001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233.8</v>
      </c>
      <c r="E92">
        <f>BAWANA!AM92</f>
        <v>0</v>
      </c>
      <c r="F92">
        <f t="shared" si="11"/>
        <v>256</v>
      </c>
      <c r="G92">
        <f t="shared" si="12"/>
        <v>233.8</v>
      </c>
      <c r="H92" s="112"/>
      <c r="I92">
        <f>BRPL_EOD!AI92+BRPL_EOD!AJ92</f>
        <v>99.61</v>
      </c>
      <c r="J92">
        <f>BYPL_EOD!AI92+BYPL_EOD!AJ92</f>
        <v>55</v>
      </c>
      <c r="K92">
        <f>MES_EOD!AI92+MES_EOD!AJ92</f>
        <v>5.84</v>
      </c>
      <c r="L92">
        <f>NDMC_EOD!AI92+NDMC_EOD!AJ92</f>
        <v>23.35</v>
      </c>
      <c r="M92">
        <f>TPDDL_EOD!AI92+TPDDL_EOD!AJ92</f>
        <v>50</v>
      </c>
      <c r="N92">
        <f t="shared" si="7"/>
        <v>233.8</v>
      </c>
      <c r="O92" s="112">
        <f t="shared" si="8"/>
        <v>0</v>
      </c>
      <c r="P92">
        <v>99.61</v>
      </c>
      <c r="Q92">
        <v>55</v>
      </c>
      <c r="R92">
        <v>5.84</v>
      </c>
      <c r="S92">
        <v>23.35</v>
      </c>
      <c r="T92">
        <v>50</v>
      </c>
      <c r="U92" s="114">
        <f t="shared" si="9"/>
        <v>233.8</v>
      </c>
      <c r="V92" s="112">
        <f t="shared" si="10"/>
        <v>0</v>
      </c>
      <c r="Y92">
        <f>BAWANA!AW92+BAWANA!AX92</f>
        <v>18.100000000000001</v>
      </c>
      <c r="Z92">
        <f>BAWANA!BD92+BAWANA!BE92</f>
        <v>18.100000000000001</v>
      </c>
      <c r="AA92">
        <f>BAWANA!X92+BAWANA!Y92</f>
        <v>18.100000000000001</v>
      </c>
      <c r="AB92">
        <f>BAWANA!AE92+BAWANA!AF92</f>
        <v>18.100000000000001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233.8</v>
      </c>
      <c r="E93">
        <f>BAWANA!AM93</f>
        <v>0</v>
      </c>
      <c r="F93">
        <f t="shared" si="11"/>
        <v>256</v>
      </c>
      <c r="G93">
        <f t="shared" si="12"/>
        <v>233.8</v>
      </c>
      <c r="H93" s="112"/>
      <c r="I93">
        <f>BRPL_EOD!AI93+BRPL_EOD!AJ93</f>
        <v>99.61</v>
      </c>
      <c r="J93">
        <f>BYPL_EOD!AI93+BYPL_EOD!AJ93</f>
        <v>55</v>
      </c>
      <c r="K93">
        <f>MES_EOD!AI93+MES_EOD!AJ93</f>
        <v>5.84</v>
      </c>
      <c r="L93">
        <f>NDMC_EOD!AI93+NDMC_EOD!AJ93</f>
        <v>23.35</v>
      </c>
      <c r="M93">
        <f>TPDDL_EOD!AI93+TPDDL_EOD!AJ93</f>
        <v>50</v>
      </c>
      <c r="N93">
        <f t="shared" si="7"/>
        <v>233.8</v>
      </c>
      <c r="O93" s="112">
        <f t="shared" si="8"/>
        <v>0</v>
      </c>
      <c r="P93">
        <v>99.61</v>
      </c>
      <c r="Q93">
        <v>55</v>
      </c>
      <c r="R93">
        <v>5.84</v>
      </c>
      <c r="S93">
        <v>23.35</v>
      </c>
      <c r="T93">
        <v>50</v>
      </c>
      <c r="U93" s="114">
        <f t="shared" si="9"/>
        <v>233.8</v>
      </c>
      <c r="V93" s="112">
        <f t="shared" si="10"/>
        <v>0</v>
      </c>
      <c r="Y93">
        <f>BAWANA!AW93+BAWANA!AX93</f>
        <v>18.100000000000001</v>
      </c>
      <c r="Z93">
        <f>BAWANA!BD93+BAWANA!BE93</f>
        <v>18.100000000000001</v>
      </c>
      <c r="AA93">
        <f>BAWANA!X93+BAWANA!Y93</f>
        <v>18.100000000000001</v>
      </c>
      <c r="AB93">
        <f>BAWANA!AE93+BAWANA!AF93</f>
        <v>18.100000000000001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233.8</v>
      </c>
      <c r="E94">
        <f>BAWANA!AM94</f>
        <v>0</v>
      </c>
      <c r="F94">
        <f t="shared" si="11"/>
        <v>256</v>
      </c>
      <c r="G94">
        <f t="shared" si="12"/>
        <v>233.8</v>
      </c>
      <c r="H94" s="112"/>
      <c r="I94">
        <f>BRPL_EOD!AI94+BRPL_EOD!AJ94</f>
        <v>99.61</v>
      </c>
      <c r="J94">
        <f>BYPL_EOD!AI94+BYPL_EOD!AJ94</f>
        <v>55</v>
      </c>
      <c r="K94">
        <f>MES_EOD!AI94+MES_EOD!AJ94</f>
        <v>5.84</v>
      </c>
      <c r="L94">
        <f>NDMC_EOD!AI94+NDMC_EOD!AJ94</f>
        <v>23.35</v>
      </c>
      <c r="M94">
        <f>TPDDL_EOD!AI94+TPDDL_EOD!AJ94</f>
        <v>50</v>
      </c>
      <c r="N94">
        <f t="shared" si="7"/>
        <v>233.8</v>
      </c>
      <c r="O94" s="112">
        <f t="shared" si="8"/>
        <v>0</v>
      </c>
      <c r="P94">
        <v>99.61</v>
      </c>
      <c r="Q94">
        <v>55</v>
      </c>
      <c r="R94">
        <v>5.84</v>
      </c>
      <c r="S94">
        <v>23.35</v>
      </c>
      <c r="T94">
        <v>50</v>
      </c>
      <c r="U94" s="114">
        <f t="shared" si="9"/>
        <v>233.8</v>
      </c>
      <c r="V94" s="112">
        <f t="shared" si="10"/>
        <v>0</v>
      </c>
      <c r="Y94">
        <f>BAWANA!AW94+BAWANA!AX94</f>
        <v>18.100000000000001</v>
      </c>
      <c r="Z94">
        <f>BAWANA!BD94+BAWANA!BE94</f>
        <v>18.100000000000001</v>
      </c>
      <c r="AA94">
        <f>BAWANA!X94+BAWANA!Y94</f>
        <v>18.100000000000001</v>
      </c>
      <c r="AB94">
        <f>BAWANA!AE94+BAWANA!AF94</f>
        <v>18.100000000000001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233.8</v>
      </c>
      <c r="E95">
        <f>BAWANA!AM95</f>
        <v>0</v>
      </c>
      <c r="F95">
        <f t="shared" si="11"/>
        <v>256</v>
      </c>
      <c r="G95">
        <f t="shared" si="12"/>
        <v>233.8</v>
      </c>
      <c r="H95" s="112"/>
      <c r="I95">
        <f>BRPL_EOD!AI95+BRPL_EOD!AJ95</f>
        <v>99.61</v>
      </c>
      <c r="J95">
        <f>BYPL_EOD!AI95+BYPL_EOD!AJ95</f>
        <v>55</v>
      </c>
      <c r="K95">
        <f>MES_EOD!AI95+MES_EOD!AJ95</f>
        <v>5.84</v>
      </c>
      <c r="L95">
        <f>NDMC_EOD!AI95+NDMC_EOD!AJ95</f>
        <v>23.35</v>
      </c>
      <c r="M95">
        <f>TPDDL_EOD!AI95+TPDDL_EOD!AJ95</f>
        <v>50</v>
      </c>
      <c r="N95">
        <f t="shared" si="7"/>
        <v>233.8</v>
      </c>
      <c r="O95" s="112">
        <f t="shared" si="8"/>
        <v>0</v>
      </c>
      <c r="P95">
        <v>99.61</v>
      </c>
      <c r="Q95">
        <v>55</v>
      </c>
      <c r="R95">
        <v>5.84</v>
      </c>
      <c r="S95">
        <v>23.35</v>
      </c>
      <c r="T95">
        <v>50</v>
      </c>
      <c r="U95" s="114">
        <f t="shared" si="9"/>
        <v>233.8</v>
      </c>
      <c r="V95" s="112">
        <f t="shared" si="10"/>
        <v>0</v>
      </c>
      <c r="Y95">
        <f>BAWANA!AW95+BAWANA!AX95</f>
        <v>18.100000000000001</v>
      </c>
      <c r="Z95">
        <f>BAWANA!BD95+BAWANA!BE95</f>
        <v>18.100000000000001</v>
      </c>
      <c r="AA95">
        <f>BAWANA!X95+BAWANA!Y95</f>
        <v>18.100000000000001</v>
      </c>
      <c r="AB95">
        <f>BAWANA!AE95+BAWANA!AF95</f>
        <v>18.100000000000001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233.8</v>
      </c>
      <c r="E96">
        <f>BAWANA!AM96</f>
        <v>0</v>
      </c>
      <c r="F96">
        <f t="shared" si="11"/>
        <v>256</v>
      </c>
      <c r="G96">
        <f t="shared" si="12"/>
        <v>233.8</v>
      </c>
      <c r="H96" s="112"/>
      <c r="I96">
        <f>BRPL_EOD!AI96+BRPL_EOD!AJ96</f>
        <v>99.61</v>
      </c>
      <c r="J96">
        <f>BYPL_EOD!AI96+BYPL_EOD!AJ96</f>
        <v>55</v>
      </c>
      <c r="K96">
        <f>MES_EOD!AI96+MES_EOD!AJ96</f>
        <v>5.84</v>
      </c>
      <c r="L96">
        <f>NDMC_EOD!AI96+NDMC_EOD!AJ96</f>
        <v>23.35</v>
      </c>
      <c r="M96">
        <f>TPDDL_EOD!AI96+TPDDL_EOD!AJ96</f>
        <v>50</v>
      </c>
      <c r="N96">
        <f t="shared" si="7"/>
        <v>233.8</v>
      </c>
      <c r="O96" s="112">
        <f t="shared" si="8"/>
        <v>0</v>
      </c>
      <c r="P96">
        <v>99.61</v>
      </c>
      <c r="Q96">
        <v>55</v>
      </c>
      <c r="R96">
        <v>5.84</v>
      </c>
      <c r="S96">
        <v>23.35</v>
      </c>
      <c r="T96">
        <v>50</v>
      </c>
      <c r="U96" s="114">
        <f t="shared" si="9"/>
        <v>233.8</v>
      </c>
      <c r="V96" s="112">
        <f t="shared" si="10"/>
        <v>0</v>
      </c>
      <c r="Y96">
        <f>BAWANA!AW96+BAWANA!AX96</f>
        <v>18.100000000000001</v>
      </c>
      <c r="Z96">
        <f>BAWANA!BD96+BAWANA!BE96</f>
        <v>18.100000000000001</v>
      </c>
      <c r="AA96">
        <f>BAWANA!X96+BAWANA!Y96</f>
        <v>18.100000000000001</v>
      </c>
      <c r="AB96">
        <f>BAWANA!AE96+BAWANA!AF96</f>
        <v>18.100000000000001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233.8</v>
      </c>
      <c r="E97">
        <f>BAWANA!AM97</f>
        <v>0</v>
      </c>
      <c r="F97">
        <f t="shared" si="11"/>
        <v>256</v>
      </c>
      <c r="G97">
        <f t="shared" si="12"/>
        <v>233.8</v>
      </c>
      <c r="H97" s="112"/>
      <c r="I97">
        <f>BRPL_EOD!AI97+BRPL_EOD!AJ97</f>
        <v>99.61</v>
      </c>
      <c r="J97">
        <f>BYPL_EOD!AI97+BYPL_EOD!AJ97</f>
        <v>55</v>
      </c>
      <c r="K97">
        <f>MES_EOD!AI97+MES_EOD!AJ97</f>
        <v>5.84</v>
      </c>
      <c r="L97">
        <f>NDMC_EOD!AI97+NDMC_EOD!AJ97</f>
        <v>23.35</v>
      </c>
      <c r="M97">
        <f>TPDDL_EOD!AI97+TPDDL_EOD!AJ97</f>
        <v>50</v>
      </c>
      <c r="N97">
        <f t="shared" si="7"/>
        <v>233.8</v>
      </c>
      <c r="O97" s="112">
        <f t="shared" si="8"/>
        <v>0</v>
      </c>
      <c r="P97">
        <v>99.61</v>
      </c>
      <c r="Q97">
        <v>55</v>
      </c>
      <c r="R97">
        <v>5.84</v>
      </c>
      <c r="S97">
        <v>23.35</v>
      </c>
      <c r="T97">
        <v>50</v>
      </c>
      <c r="U97" s="114">
        <f t="shared" si="9"/>
        <v>233.8</v>
      </c>
      <c r="V97" s="112">
        <f t="shared" si="10"/>
        <v>0</v>
      </c>
      <c r="Y97">
        <f>BAWANA!AW97+BAWANA!AX97</f>
        <v>18.100000000000001</v>
      </c>
      <c r="Z97">
        <f>BAWANA!BD97+BAWANA!BE97</f>
        <v>18.100000000000001</v>
      </c>
      <c r="AA97">
        <f>BAWANA!X97+BAWANA!Y97</f>
        <v>18.100000000000001</v>
      </c>
      <c r="AB97">
        <f>BAWANA!AE97+BAWANA!AF97</f>
        <v>18.100000000000001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233.8</v>
      </c>
      <c r="E98">
        <f>BAWANA!AM98</f>
        <v>0</v>
      </c>
      <c r="F98">
        <f t="shared" si="11"/>
        <v>256</v>
      </c>
      <c r="G98">
        <f t="shared" si="12"/>
        <v>233.8</v>
      </c>
      <c r="H98" s="112"/>
      <c r="I98">
        <f>BRPL_EOD!AI98+BRPL_EOD!AJ98</f>
        <v>99.61</v>
      </c>
      <c r="J98">
        <f>BYPL_EOD!AI98+BYPL_EOD!AJ98</f>
        <v>55</v>
      </c>
      <c r="K98">
        <f>MES_EOD!AI98+MES_EOD!AJ98</f>
        <v>5.84</v>
      </c>
      <c r="L98">
        <f>NDMC_EOD!AI98+NDMC_EOD!AJ98</f>
        <v>23.35</v>
      </c>
      <c r="M98">
        <f>TPDDL_EOD!AI98+TPDDL_EOD!AJ98</f>
        <v>50</v>
      </c>
      <c r="N98">
        <f t="shared" si="7"/>
        <v>233.8</v>
      </c>
      <c r="O98" s="112">
        <f t="shared" si="8"/>
        <v>0</v>
      </c>
      <c r="P98">
        <v>99.61</v>
      </c>
      <c r="Q98">
        <v>55</v>
      </c>
      <c r="R98">
        <v>5.84</v>
      </c>
      <c r="S98">
        <v>23.35</v>
      </c>
      <c r="T98">
        <v>50</v>
      </c>
      <c r="U98" s="114">
        <f t="shared" si="9"/>
        <v>233.8</v>
      </c>
      <c r="V98" s="112">
        <f t="shared" si="10"/>
        <v>0</v>
      </c>
      <c r="Y98">
        <f>BAWANA!AW98+BAWANA!AX98</f>
        <v>18.100000000000001</v>
      </c>
      <c r="Z98">
        <f>BAWANA!BD98+BAWANA!BE98</f>
        <v>18.100000000000001</v>
      </c>
      <c r="AA98">
        <f>BAWANA!X98+BAWANA!Y98</f>
        <v>18.100000000000001</v>
      </c>
      <c r="AB98">
        <f>BAWANA!AE98+BAWANA!AF98</f>
        <v>18.100000000000001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5.8398594999999967</v>
      </c>
      <c r="E99" s="114">
        <f t="shared" si="14"/>
        <v>0</v>
      </c>
      <c r="F99" s="114">
        <f t="shared" si="14"/>
        <v>6.1440000000000001</v>
      </c>
      <c r="G99" s="114">
        <f t="shared" si="14"/>
        <v>5.8398594999999967</v>
      </c>
      <c r="H99" s="114"/>
      <c r="I99" s="114">
        <f t="shared" si="14"/>
        <v>2.5792050000000013</v>
      </c>
      <c r="J99" s="114">
        <f t="shared" si="14"/>
        <v>1.1939049999999989</v>
      </c>
      <c r="K99" s="114">
        <f t="shared" si="14"/>
        <v>0.14015999999999981</v>
      </c>
      <c r="L99" s="114">
        <f t="shared" si="14"/>
        <v>0.54164999999999897</v>
      </c>
      <c r="M99" s="114">
        <f t="shared" si="14"/>
        <v>1.3850849999999988</v>
      </c>
      <c r="N99" s="114">
        <f t="shared" si="14"/>
        <v>5.8400049999999926</v>
      </c>
      <c r="O99" s="114">
        <f t="shared" si="14"/>
        <v>-1.4550000000039632E-4</v>
      </c>
      <c r="P99" s="114">
        <f t="shared" si="14"/>
        <v>2.5791378189284027</v>
      </c>
      <c r="Q99" s="114">
        <f t="shared" si="14"/>
        <v>1.1938768983628349</v>
      </c>
      <c r="R99" s="114">
        <f t="shared" si="14"/>
        <v>0.14015667107727672</v>
      </c>
      <c r="S99" s="114">
        <f t="shared" si="14"/>
        <v>0.54163669000931625</v>
      </c>
      <c r="T99" s="114">
        <f t="shared" si="14"/>
        <v>1.3850514216221697</v>
      </c>
      <c r="U99" s="114">
        <f t="shared" si="14"/>
        <v>5.8398594999999958</v>
      </c>
      <c r="V99" s="114">
        <f t="shared" si="10"/>
        <v>0</v>
      </c>
      <c r="Y99" s="114">
        <f>SUM(Y3:Y98)/4000</f>
        <v>0.58229499999999879</v>
      </c>
      <c r="Z99" s="114">
        <f t="shared" ref="Z99:AD99" si="15">SUM(Z3:Z98)/4000</f>
        <v>0.65533999999999903</v>
      </c>
      <c r="AA99" s="114">
        <f t="shared" si="15"/>
        <v>0.58229499999999879</v>
      </c>
      <c r="AB99" s="114">
        <f t="shared" si="15"/>
        <v>0.65533999999999903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271.68</v>
      </c>
      <c r="E3">
        <f>BAWANA!AQ3</f>
        <v>0</v>
      </c>
      <c r="F3">
        <f>(B3+C3)*0.8</f>
        <v>792</v>
      </c>
      <c r="G3">
        <f>(D3+E3)</f>
        <v>271.68</v>
      </c>
      <c r="H3" s="112"/>
      <c r="I3">
        <f>BRPL_EOD!AM3+BRPL_EOD!AN3</f>
        <v>258</v>
      </c>
      <c r="J3">
        <f>BYPL_EOD!AM3+BYPL_EOD!AN3</f>
        <v>0</v>
      </c>
      <c r="K3">
        <f>MES_EOD!AM3+MES_EOD!AN3</f>
        <v>0</v>
      </c>
      <c r="L3">
        <f>NDMC_EOD!AM3+NDMC_EOD!AN3</f>
        <v>13.68</v>
      </c>
      <c r="M3">
        <f>TPDDL_EOD!AM3+TPDDL_EOD!AN3</f>
        <v>0</v>
      </c>
      <c r="N3">
        <f t="shared" ref="N3:N66" si="0">SUM(I3:M3)</f>
        <v>271.68</v>
      </c>
      <c r="O3" s="112">
        <f t="shared" ref="O3:O66" si="1">G3-N3</f>
        <v>0</v>
      </c>
      <c r="P3">
        <v>258</v>
      </c>
      <c r="Q3">
        <v>0</v>
      </c>
      <c r="R3">
        <v>0</v>
      </c>
      <c r="S3">
        <v>13.68</v>
      </c>
      <c r="T3">
        <v>0</v>
      </c>
      <c r="U3" s="114">
        <f t="shared" ref="U3:U66" si="2">SUM(P3:T3)</f>
        <v>271.68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246.68</v>
      </c>
      <c r="E4">
        <f>BAWANA!AQ4</f>
        <v>0</v>
      </c>
      <c r="F4">
        <f t="shared" ref="F4:F67" si="4">(B4+C4)*0.8</f>
        <v>792</v>
      </c>
      <c r="G4">
        <f t="shared" ref="G4:G67" si="5">(D4+E4)</f>
        <v>246.68</v>
      </c>
      <c r="H4" s="112"/>
      <c r="I4">
        <f>BRPL_EOD!AM4+BRPL_EOD!AN4</f>
        <v>233</v>
      </c>
      <c r="J4">
        <f>BYPL_EOD!AM4+BYPL_EOD!AN4</f>
        <v>0</v>
      </c>
      <c r="K4">
        <f>MES_EOD!AM4+MES_EOD!AN4</f>
        <v>0</v>
      </c>
      <c r="L4">
        <f>NDMC_EOD!AM4+NDMC_EOD!AN4</f>
        <v>13.68</v>
      </c>
      <c r="M4">
        <f>TPDDL_EOD!AM4+TPDDL_EOD!AN4</f>
        <v>0</v>
      </c>
      <c r="N4">
        <f t="shared" si="0"/>
        <v>246.68</v>
      </c>
      <c r="O4" s="112">
        <f t="shared" si="1"/>
        <v>0</v>
      </c>
      <c r="P4">
        <v>233</v>
      </c>
      <c r="Q4">
        <v>0</v>
      </c>
      <c r="R4">
        <v>0</v>
      </c>
      <c r="S4">
        <v>13.68</v>
      </c>
      <c r="T4">
        <v>0</v>
      </c>
      <c r="U4" s="114">
        <f t="shared" si="2"/>
        <v>246.68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217.68</v>
      </c>
      <c r="E5">
        <f>BAWANA!AQ5</f>
        <v>0</v>
      </c>
      <c r="F5">
        <f t="shared" si="4"/>
        <v>792</v>
      </c>
      <c r="G5">
        <f t="shared" si="5"/>
        <v>217.68</v>
      </c>
      <c r="H5" s="112"/>
      <c r="I5">
        <f>BRPL_EOD!AM5+BRPL_EOD!AN5</f>
        <v>204</v>
      </c>
      <c r="J5">
        <f>BYPL_EOD!AM5+BYPL_EOD!AN5</f>
        <v>0</v>
      </c>
      <c r="K5">
        <f>MES_EOD!AM5+MES_EOD!AN5</f>
        <v>0</v>
      </c>
      <c r="L5">
        <f>NDMC_EOD!AM5+NDMC_EOD!AN5</f>
        <v>13.68</v>
      </c>
      <c r="M5">
        <f>TPDDL_EOD!AM5+TPDDL_EOD!AN5</f>
        <v>0</v>
      </c>
      <c r="N5">
        <f t="shared" si="0"/>
        <v>217.68</v>
      </c>
      <c r="O5" s="112">
        <f t="shared" si="1"/>
        <v>0</v>
      </c>
      <c r="P5">
        <v>204</v>
      </c>
      <c r="Q5">
        <v>0</v>
      </c>
      <c r="R5">
        <v>0</v>
      </c>
      <c r="S5">
        <v>13.68</v>
      </c>
      <c r="T5">
        <v>0</v>
      </c>
      <c r="U5" s="114">
        <f t="shared" si="2"/>
        <v>217.68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196.68</v>
      </c>
      <c r="E6">
        <f>BAWANA!AQ6</f>
        <v>0</v>
      </c>
      <c r="F6">
        <f t="shared" si="4"/>
        <v>792</v>
      </c>
      <c r="G6">
        <f t="shared" si="5"/>
        <v>196.68</v>
      </c>
      <c r="H6" s="112"/>
      <c r="I6">
        <f>BRPL_EOD!AM6+BRPL_EOD!AN6</f>
        <v>183</v>
      </c>
      <c r="J6">
        <f>BYPL_EOD!AM6+BYPL_EOD!AN6</f>
        <v>0</v>
      </c>
      <c r="K6">
        <f>MES_EOD!AM6+MES_EOD!AN6</f>
        <v>0</v>
      </c>
      <c r="L6">
        <f>NDMC_EOD!AM6+NDMC_EOD!AN6</f>
        <v>13.68</v>
      </c>
      <c r="M6">
        <f>TPDDL_EOD!AM6+TPDDL_EOD!AN6</f>
        <v>0</v>
      </c>
      <c r="N6">
        <f t="shared" si="0"/>
        <v>196.68</v>
      </c>
      <c r="O6" s="112">
        <f t="shared" si="1"/>
        <v>0</v>
      </c>
      <c r="P6">
        <v>183</v>
      </c>
      <c r="Q6">
        <v>0</v>
      </c>
      <c r="R6">
        <v>0</v>
      </c>
      <c r="S6">
        <v>13.68</v>
      </c>
      <c r="T6">
        <v>0</v>
      </c>
      <c r="U6" s="114">
        <f t="shared" si="2"/>
        <v>196.68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792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792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792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792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792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792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792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792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792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792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792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792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792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792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792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792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792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792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792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792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792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792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792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792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792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792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792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792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792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792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792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792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776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776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776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776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970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776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970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776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970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776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970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776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970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776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970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776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970</v>
      </c>
      <c r="C49">
        <f>BAWANA!G49</f>
        <v>0</v>
      </c>
      <c r="D49">
        <f>BAWANA!AP49</f>
        <v>50</v>
      </c>
      <c r="E49">
        <f>BAWANA!AQ49</f>
        <v>0</v>
      </c>
      <c r="F49">
        <f t="shared" si="4"/>
        <v>776</v>
      </c>
      <c r="G49">
        <f t="shared" si="5"/>
        <v>50</v>
      </c>
      <c r="H49" s="112"/>
      <c r="I49">
        <f>BRPL_EOD!AM49+BRPL_EOD!AN49</f>
        <v>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50</v>
      </c>
      <c r="O49" s="112">
        <f t="shared" si="1"/>
        <v>0</v>
      </c>
      <c r="P49">
        <v>50</v>
      </c>
      <c r="Q49">
        <v>0</v>
      </c>
      <c r="R49">
        <v>0</v>
      </c>
      <c r="S49">
        <v>0</v>
      </c>
      <c r="T49">
        <v>0</v>
      </c>
      <c r="U49" s="114">
        <f t="shared" si="2"/>
        <v>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970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776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23.28</v>
      </c>
      <c r="C99" s="114">
        <f t="shared" ref="C99:U99" si="14">SUM(C3:C98)/4000</f>
        <v>0</v>
      </c>
      <c r="D99" s="114">
        <f t="shared" si="14"/>
        <v>1.8206800000000001</v>
      </c>
      <c r="E99" s="114">
        <f t="shared" si="14"/>
        <v>0</v>
      </c>
      <c r="F99" s="114">
        <f t="shared" si="14"/>
        <v>18.623999999999999</v>
      </c>
      <c r="G99" s="114">
        <f t="shared" si="14"/>
        <v>1.8206800000000001</v>
      </c>
      <c r="H99" s="114"/>
      <c r="I99" s="114">
        <f t="shared" si="14"/>
        <v>1.8069999999999999</v>
      </c>
      <c r="J99" s="114">
        <f t="shared" si="14"/>
        <v>0</v>
      </c>
      <c r="K99" s="114">
        <f t="shared" si="14"/>
        <v>0</v>
      </c>
      <c r="L99" s="114">
        <f t="shared" si="14"/>
        <v>1.3679999999999999E-2</v>
      </c>
      <c r="M99" s="114">
        <f t="shared" si="14"/>
        <v>0</v>
      </c>
      <c r="N99" s="114">
        <f t="shared" si="14"/>
        <v>1.8206800000000001</v>
      </c>
      <c r="O99" s="114">
        <f t="shared" si="14"/>
        <v>0</v>
      </c>
      <c r="P99" s="114">
        <f t="shared" si="14"/>
        <v>1.8069999999999999</v>
      </c>
      <c r="Q99" s="114">
        <f t="shared" si="14"/>
        <v>0</v>
      </c>
      <c r="R99" s="114">
        <f t="shared" si="14"/>
        <v>0</v>
      </c>
      <c r="S99" s="114">
        <f t="shared" si="14"/>
        <v>1.3679999999999999E-2</v>
      </c>
      <c r="T99" s="114">
        <f t="shared" si="14"/>
        <v>0</v>
      </c>
      <c r="U99" s="114">
        <f t="shared" si="14"/>
        <v>1.8206800000000001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30.630393999999999</v>
      </c>
      <c r="E3">
        <v>0</v>
      </c>
      <c r="F3">
        <v>0</v>
      </c>
      <c r="G3">
        <v>80.922839999999994</v>
      </c>
      <c r="H3">
        <v>0</v>
      </c>
      <c r="I3">
        <v>0</v>
      </c>
      <c r="J3">
        <v>76.039376000000004</v>
      </c>
      <c r="K3">
        <v>688.11594700000001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22.453313000000001</v>
      </c>
      <c r="S3">
        <v>27.638981000000001</v>
      </c>
      <c r="T3">
        <v>3.0945860000000001</v>
      </c>
      <c r="U3">
        <v>418.77</v>
      </c>
      <c r="V3">
        <v>10.147</v>
      </c>
      <c r="W3">
        <v>46.399079999999998</v>
      </c>
      <c r="X3">
        <v>148.30237500000001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0</v>
      </c>
      <c r="AE3">
        <v>39.450268999999999</v>
      </c>
      <c r="AF3">
        <v>9.222505</v>
      </c>
      <c r="AG3">
        <v>50.688156999999997</v>
      </c>
      <c r="AH3">
        <v>22.286372</v>
      </c>
      <c r="AI3">
        <v>0</v>
      </c>
      <c r="AJ3">
        <v>0</v>
      </c>
      <c r="AK3">
        <v>68.830275</v>
      </c>
      <c r="AL3">
        <v>74.367999999999995</v>
      </c>
      <c r="AM3">
        <v>18.800616999999999</v>
      </c>
      <c r="AN3">
        <v>0.77966899999999995</v>
      </c>
      <c r="AO3">
        <v>0</v>
      </c>
      <c r="AP3">
        <v>0.12809999999999999</v>
      </c>
      <c r="AQ3">
        <v>41.434280999999999</v>
      </c>
      <c r="AR3">
        <v>34.776000000000003</v>
      </c>
      <c r="AS3">
        <v>35.154834000000001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4.6374019999999998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3329.5294149999991</v>
      </c>
    </row>
    <row r="4" spans="1:121">
      <c r="A4" t="s">
        <v>46</v>
      </c>
      <c r="B4">
        <v>0</v>
      </c>
      <c r="C4">
        <v>0</v>
      </c>
      <c r="D4">
        <v>30.630393999999999</v>
      </c>
      <c r="E4">
        <v>0</v>
      </c>
      <c r="F4">
        <v>0</v>
      </c>
      <c r="G4">
        <v>80.922839999999994</v>
      </c>
      <c r="H4">
        <v>0</v>
      </c>
      <c r="I4">
        <v>0</v>
      </c>
      <c r="J4">
        <v>76.039376000000004</v>
      </c>
      <c r="K4">
        <v>688.11594700000001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22.453313000000001</v>
      </c>
      <c r="S4">
        <v>27.638981000000001</v>
      </c>
      <c r="T4">
        <v>3.0945860000000001</v>
      </c>
      <c r="U4">
        <v>418.77</v>
      </c>
      <c r="V4">
        <v>10.147</v>
      </c>
      <c r="W4">
        <v>46.399079999999998</v>
      </c>
      <c r="X4">
        <v>148.30237500000001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0</v>
      </c>
      <c r="AE4">
        <v>39.450268999999999</v>
      </c>
      <c r="AF4">
        <v>9.222505</v>
      </c>
      <c r="AG4">
        <v>50.688156999999997</v>
      </c>
      <c r="AH4">
        <v>22.286372</v>
      </c>
      <c r="AI4">
        <v>0</v>
      </c>
      <c r="AJ4">
        <v>0</v>
      </c>
      <c r="AK4">
        <v>68.830275</v>
      </c>
      <c r="AL4">
        <v>74.367999999999995</v>
      </c>
      <c r="AM4">
        <v>18.800616999999999</v>
      </c>
      <c r="AN4">
        <v>0.77966899999999995</v>
      </c>
      <c r="AO4">
        <v>0</v>
      </c>
      <c r="AP4">
        <v>0.12809999999999999</v>
      </c>
      <c r="AQ4">
        <v>31.075710999999998</v>
      </c>
      <c r="AR4">
        <v>34.776000000000003</v>
      </c>
      <c r="AS4">
        <v>35.154834000000001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2.3187009999999999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3316.8521439999995</v>
      </c>
    </row>
    <row r="5" spans="1:121">
      <c r="A5" t="s">
        <v>47</v>
      </c>
      <c r="B5">
        <v>0</v>
      </c>
      <c r="C5">
        <v>0</v>
      </c>
      <c r="D5">
        <v>30.630393999999999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76.039376000000004</v>
      </c>
      <c r="K5">
        <v>688.11594700000001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22.453313000000001</v>
      </c>
      <c r="S5">
        <v>27.638981000000001</v>
      </c>
      <c r="T5">
        <v>3.0945860000000001</v>
      </c>
      <c r="U5">
        <v>418.77</v>
      </c>
      <c r="V5">
        <v>10.147</v>
      </c>
      <c r="W5">
        <v>46.399079999999998</v>
      </c>
      <c r="X5">
        <v>148.30237500000001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0</v>
      </c>
      <c r="AE5">
        <v>39.450268999999999</v>
      </c>
      <c r="AF5">
        <v>9.222505</v>
      </c>
      <c r="AG5">
        <v>50.688156999999997</v>
      </c>
      <c r="AH5">
        <v>22.286372</v>
      </c>
      <c r="AI5">
        <v>0</v>
      </c>
      <c r="AJ5">
        <v>0</v>
      </c>
      <c r="AK5">
        <v>68.830275</v>
      </c>
      <c r="AL5">
        <v>74.367999999999995</v>
      </c>
      <c r="AM5">
        <v>19.346114</v>
      </c>
      <c r="AN5">
        <v>0.77966899999999995</v>
      </c>
      <c r="AO5">
        <v>0</v>
      </c>
      <c r="AP5">
        <v>0.12809999999999999</v>
      </c>
      <c r="AQ5">
        <v>20.717141000000002</v>
      </c>
      <c r="AR5">
        <v>34.776000000000003</v>
      </c>
      <c r="AS5">
        <v>35.154834000000001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3305.3891539999995</v>
      </c>
    </row>
    <row r="6" spans="1:121">
      <c r="A6" t="s">
        <v>48</v>
      </c>
      <c r="B6">
        <v>0</v>
      </c>
      <c r="C6">
        <v>0</v>
      </c>
      <c r="D6">
        <v>30.630393999999999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76.039376000000004</v>
      </c>
      <c r="K6">
        <v>688.11594700000001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22.453313000000001</v>
      </c>
      <c r="S6">
        <v>27.638981000000001</v>
      </c>
      <c r="T6">
        <v>3.0945860000000001</v>
      </c>
      <c r="U6">
        <v>418.77</v>
      </c>
      <c r="V6">
        <v>10.147</v>
      </c>
      <c r="W6">
        <v>46.399079999999998</v>
      </c>
      <c r="X6">
        <v>148.30237500000001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0</v>
      </c>
      <c r="AE6">
        <v>39.450268999999999</v>
      </c>
      <c r="AF6">
        <v>9.222505</v>
      </c>
      <c r="AG6">
        <v>50.688156999999997</v>
      </c>
      <c r="AH6">
        <v>22.286372</v>
      </c>
      <c r="AI6">
        <v>0</v>
      </c>
      <c r="AJ6">
        <v>0</v>
      </c>
      <c r="AK6">
        <v>68.830275</v>
      </c>
      <c r="AL6">
        <v>74.367999999999995</v>
      </c>
      <c r="AM6">
        <v>19.346114</v>
      </c>
      <c r="AN6">
        <v>0.77966899999999995</v>
      </c>
      <c r="AO6">
        <v>0</v>
      </c>
      <c r="AP6">
        <v>0.12809999999999999</v>
      </c>
      <c r="AQ6">
        <v>10.35857</v>
      </c>
      <c r="AR6">
        <v>34.776000000000003</v>
      </c>
      <c r="AS6">
        <v>35.154834000000001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3295.0305829999993</v>
      </c>
    </row>
    <row r="7" spans="1:121">
      <c r="A7" t="s">
        <v>49</v>
      </c>
      <c r="B7">
        <v>0</v>
      </c>
      <c r="C7">
        <v>0</v>
      </c>
      <c r="D7">
        <v>30.630393999999999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76.039376000000004</v>
      </c>
      <c r="K7">
        <v>688.11594700000001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22.453313000000001</v>
      </c>
      <c r="S7">
        <v>27.638981000000001</v>
      </c>
      <c r="T7">
        <v>3.0945860000000001</v>
      </c>
      <c r="U7">
        <v>414</v>
      </c>
      <c r="V7">
        <v>10.147</v>
      </c>
      <c r="W7">
        <v>46.399079999999998</v>
      </c>
      <c r="X7">
        <v>148.30237500000001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0</v>
      </c>
      <c r="AE7">
        <v>39.450268999999999</v>
      </c>
      <c r="AF7">
        <v>9.222505</v>
      </c>
      <c r="AG7">
        <v>50.688156999999997</v>
      </c>
      <c r="AH7">
        <v>22.286372</v>
      </c>
      <c r="AI7">
        <v>0</v>
      </c>
      <c r="AJ7">
        <v>0</v>
      </c>
      <c r="AK7">
        <v>68.830275</v>
      </c>
      <c r="AL7">
        <v>74.367999999999995</v>
      </c>
      <c r="AM7">
        <v>19.346114</v>
      </c>
      <c r="AN7">
        <v>0.77966899999999995</v>
      </c>
      <c r="AO7">
        <v>0</v>
      </c>
      <c r="AP7">
        <v>0.12809999999999999</v>
      </c>
      <c r="AQ7">
        <v>10.35857</v>
      </c>
      <c r="AR7">
        <v>34.776000000000003</v>
      </c>
      <c r="AS7">
        <v>35.154834000000001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3290.2605829999993</v>
      </c>
    </row>
    <row r="8" spans="1:121">
      <c r="A8" t="s">
        <v>50</v>
      </c>
      <c r="B8">
        <v>0</v>
      </c>
      <c r="C8">
        <v>0</v>
      </c>
      <c r="D8">
        <v>30.630393999999999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76.039376000000004</v>
      </c>
      <c r="K8">
        <v>688.11594700000001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22.453313000000001</v>
      </c>
      <c r="S8">
        <v>27.638981000000001</v>
      </c>
      <c r="T8">
        <v>3.0945860000000001</v>
      </c>
      <c r="U8">
        <v>414</v>
      </c>
      <c r="V8">
        <v>10.147</v>
      </c>
      <c r="W8">
        <v>46.399079999999998</v>
      </c>
      <c r="X8">
        <v>148.30237500000001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0</v>
      </c>
      <c r="AE8">
        <v>39.450268999999999</v>
      </c>
      <c r="AF8">
        <v>9.222505</v>
      </c>
      <c r="AG8">
        <v>50.688156999999997</v>
      </c>
      <c r="AH8">
        <v>22.286372</v>
      </c>
      <c r="AI8">
        <v>0</v>
      </c>
      <c r="AJ8">
        <v>0</v>
      </c>
      <c r="AK8">
        <v>68.830275</v>
      </c>
      <c r="AL8">
        <v>74.367999999999995</v>
      </c>
      <c r="AM8">
        <v>19.346114</v>
      </c>
      <c r="AN8">
        <v>0.77966899999999995</v>
      </c>
      <c r="AO8">
        <v>0</v>
      </c>
      <c r="AP8">
        <v>0.12809999999999999</v>
      </c>
      <c r="AQ8">
        <v>10.35857</v>
      </c>
      <c r="AR8">
        <v>34.776000000000003</v>
      </c>
      <c r="AS8">
        <v>35.154834000000001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3290.2605829999993</v>
      </c>
    </row>
    <row r="9" spans="1:121">
      <c r="A9" t="s">
        <v>51</v>
      </c>
      <c r="B9">
        <v>0</v>
      </c>
      <c r="C9">
        <v>0</v>
      </c>
      <c r="D9">
        <v>30.630393999999999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76.039376000000004</v>
      </c>
      <c r="K9">
        <v>688.11594700000001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22.453313000000001</v>
      </c>
      <c r="S9">
        <v>27.638981000000001</v>
      </c>
      <c r="T9">
        <v>3.0945860000000001</v>
      </c>
      <c r="U9">
        <v>414</v>
      </c>
      <c r="V9">
        <v>10.147</v>
      </c>
      <c r="W9">
        <v>46.399079999999998</v>
      </c>
      <c r="X9">
        <v>148.30237500000001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0</v>
      </c>
      <c r="AE9">
        <v>39.450268999999999</v>
      </c>
      <c r="AF9">
        <v>9.222505</v>
      </c>
      <c r="AG9">
        <v>50.688156999999997</v>
      </c>
      <c r="AH9">
        <v>22.286372</v>
      </c>
      <c r="AI9">
        <v>0</v>
      </c>
      <c r="AJ9">
        <v>0</v>
      </c>
      <c r="AK9">
        <v>68.830275</v>
      </c>
      <c r="AL9">
        <v>74.367999999999995</v>
      </c>
      <c r="AM9">
        <v>19.346114</v>
      </c>
      <c r="AN9">
        <v>0.77966899999999995</v>
      </c>
      <c r="AO9">
        <v>0</v>
      </c>
      <c r="AP9">
        <v>0.12809999999999999</v>
      </c>
      <c r="AQ9">
        <v>10.35857</v>
      </c>
      <c r="AR9">
        <v>34.776000000000003</v>
      </c>
      <c r="AS9">
        <v>35.154834000000001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3290.2605829999993</v>
      </c>
    </row>
    <row r="10" spans="1:121">
      <c r="A10" t="s">
        <v>52</v>
      </c>
      <c r="B10">
        <v>0</v>
      </c>
      <c r="C10">
        <v>0</v>
      </c>
      <c r="D10">
        <v>30.630393999999999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76.039376000000004</v>
      </c>
      <c r="K10">
        <v>688.11594700000001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22.453313000000001</v>
      </c>
      <c r="S10">
        <v>27.638981000000001</v>
      </c>
      <c r="T10">
        <v>3.0945860000000001</v>
      </c>
      <c r="U10">
        <v>414</v>
      </c>
      <c r="V10">
        <v>10.147</v>
      </c>
      <c r="W10">
        <v>46.399079999999998</v>
      </c>
      <c r="X10">
        <v>148.30237500000001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0</v>
      </c>
      <c r="AE10">
        <v>39.450268999999999</v>
      </c>
      <c r="AF10">
        <v>9.222505</v>
      </c>
      <c r="AG10">
        <v>50.688156999999997</v>
      </c>
      <c r="AH10">
        <v>22.286372</v>
      </c>
      <c r="AI10">
        <v>0</v>
      </c>
      <c r="AJ10">
        <v>0</v>
      </c>
      <c r="AK10">
        <v>68.830275</v>
      </c>
      <c r="AL10">
        <v>74.367999999999995</v>
      </c>
      <c r="AM10">
        <v>19.346114</v>
      </c>
      <c r="AN10">
        <v>0.77966899999999995</v>
      </c>
      <c r="AO10">
        <v>0</v>
      </c>
      <c r="AP10">
        <v>0.12809999999999999</v>
      </c>
      <c r="AQ10">
        <v>10.35857</v>
      </c>
      <c r="AR10">
        <v>34.776000000000003</v>
      </c>
      <c r="AS10">
        <v>35.154834000000001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3290.2605829999993</v>
      </c>
    </row>
    <row r="11" spans="1:121">
      <c r="A11" t="s">
        <v>53</v>
      </c>
      <c r="B11">
        <v>0</v>
      </c>
      <c r="C11">
        <v>0</v>
      </c>
      <c r="D11">
        <v>30.630393999999999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76.039376000000004</v>
      </c>
      <c r="K11">
        <v>688.11594700000001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22.453313000000001</v>
      </c>
      <c r="S11">
        <v>27.638981000000001</v>
      </c>
      <c r="T11">
        <v>3.0945860000000001</v>
      </c>
      <c r="U11">
        <v>414</v>
      </c>
      <c r="V11">
        <v>10.147</v>
      </c>
      <c r="W11">
        <v>46.399079999999998</v>
      </c>
      <c r="X11">
        <v>148.30237500000001</v>
      </c>
      <c r="Y11">
        <v>0</v>
      </c>
      <c r="Z11">
        <v>19.5624</v>
      </c>
      <c r="AA11">
        <v>42.14808</v>
      </c>
      <c r="AB11">
        <v>48.499828000000001</v>
      </c>
      <c r="AC11">
        <v>34.831252999999997</v>
      </c>
      <c r="AD11">
        <v>0</v>
      </c>
      <c r="AE11">
        <v>39.450268999999999</v>
      </c>
      <c r="AF11">
        <v>9.222505</v>
      </c>
      <c r="AG11">
        <v>50.688156999999997</v>
      </c>
      <c r="AH11">
        <v>22.286372</v>
      </c>
      <c r="AI11">
        <v>0</v>
      </c>
      <c r="AJ11">
        <v>0</v>
      </c>
      <c r="AK11">
        <v>68.830275</v>
      </c>
      <c r="AL11">
        <v>74.367999999999995</v>
      </c>
      <c r="AM11">
        <v>19.346114</v>
      </c>
      <c r="AN11">
        <v>0.77966899999999995</v>
      </c>
      <c r="AO11">
        <v>0</v>
      </c>
      <c r="AP11">
        <v>0.12809999999999999</v>
      </c>
      <c r="AQ11">
        <v>10.35857</v>
      </c>
      <c r="AR11">
        <v>34.776000000000003</v>
      </c>
      <c r="AS11">
        <v>35.154834000000001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3290.2605829999993</v>
      </c>
    </row>
    <row r="12" spans="1:121">
      <c r="A12" t="s">
        <v>54</v>
      </c>
      <c r="B12">
        <v>0</v>
      </c>
      <c r="C12">
        <v>0</v>
      </c>
      <c r="D12">
        <v>30.630393999999999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76.039376000000004</v>
      </c>
      <c r="K12">
        <v>688.11594700000001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22.453313000000001</v>
      </c>
      <c r="S12">
        <v>27.638981000000001</v>
      </c>
      <c r="T12">
        <v>3.0945860000000001</v>
      </c>
      <c r="U12">
        <v>414</v>
      </c>
      <c r="V12">
        <v>10.147</v>
      </c>
      <c r="W12">
        <v>46.399079999999998</v>
      </c>
      <c r="X12">
        <v>148.30237500000001</v>
      </c>
      <c r="Y12">
        <v>0</v>
      </c>
      <c r="Z12">
        <v>19.5624</v>
      </c>
      <c r="AA12">
        <v>42.14808</v>
      </c>
      <c r="AB12">
        <v>48.499828000000001</v>
      </c>
      <c r="AC12">
        <v>34.831252999999997</v>
      </c>
      <c r="AD12">
        <v>0</v>
      </c>
      <c r="AE12">
        <v>39.450268999999999</v>
      </c>
      <c r="AF12">
        <v>9.222505</v>
      </c>
      <c r="AG12">
        <v>50.688156999999997</v>
      </c>
      <c r="AH12">
        <v>22.286372</v>
      </c>
      <c r="AI12">
        <v>0</v>
      </c>
      <c r="AJ12">
        <v>0</v>
      </c>
      <c r="AK12">
        <v>68.830275</v>
      </c>
      <c r="AL12">
        <v>74.367999999999995</v>
      </c>
      <c r="AM12">
        <v>19.346114</v>
      </c>
      <c r="AN12">
        <v>0.77966899999999995</v>
      </c>
      <c r="AO12">
        <v>0</v>
      </c>
      <c r="AP12">
        <v>0.12809999999999999</v>
      </c>
      <c r="AQ12">
        <v>10.35857</v>
      </c>
      <c r="AR12">
        <v>34.776000000000003</v>
      </c>
      <c r="AS12">
        <v>35.154834000000001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3290.2605829999993</v>
      </c>
    </row>
    <row r="13" spans="1:121">
      <c r="A13" t="s">
        <v>55</v>
      </c>
      <c r="B13">
        <v>0</v>
      </c>
      <c r="C13">
        <v>0</v>
      </c>
      <c r="D13">
        <v>30.630393999999999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76.039376000000004</v>
      </c>
      <c r="K13">
        <v>688.11594700000001</v>
      </c>
      <c r="L13">
        <v>674.81782899999996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22.453313000000001</v>
      </c>
      <c r="S13">
        <v>27.638981000000001</v>
      </c>
      <c r="T13">
        <v>3.0945860000000001</v>
      </c>
      <c r="U13">
        <v>414</v>
      </c>
      <c r="V13">
        <v>10.147</v>
      </c>
      <c r="W13">
        <v>46.399079999999998</v>
      </c>
      <c r="X13">
        <v>148.30237500000001</v>
      </c>
      <c r="Y13">
        <v>0</v>
      </c>
      <c r="Z13">
        <v>19.5624</v>
      </c>
      <c r="AA13">
        <v>42.14808</v>
      </c>
      <c r="AB13">
        <v>48.499828000000001</v>
      </c>
      <c r="AC13">
        <v>34.831252999999997</v>
      </c>
      <c r="AD13">
        <v>0</v>
      </c>
      <c r="AE13">
        <v>39.450268999999999</v>
      </c>
      <c r="AF13">
        <v>9.222505</v>
      </c>
      <c r="AG13">
        <v>50.688156999999997</v>
      </c>
      <c r="AH13">
        <v>22.286372</v>
      </c>
      <c r="AI13">
        <v>0</v>
      </c>
      <c r="AJ13">
        <v>0</v>
      </c>
      <c r="AK13">
        <v>68.830275</v>
      </c>
      <c r="AL13">
        <v>74.367999999999995</v>
      </c>
      <c r="AM13">
        <v>19.346114</v>
      </c>
      <c r="AN13">
        <v>0.77966899999999995</v>
      </c>
      <c r="AO13">
        <v>0</v>
      </c>
      <c r="AP13">
        <v>0.12809999999999999</v>
      </c>
      <c r="AQ13">
        <v>10.35857</v>
      </c>
      <c r="AR13">
        <v>34.776000000000003</v>
      </c>
      <c r="AS13">
        <v>35.154834000000001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3290.2605829999993</v>
      </c>
    </row>
    <row r="14" spans="1:121">
      <c r="A14" t="s">
        <v>56</v>
      </c>
      <c r="B14">
        <v>0</v>
      </c>
      <c r="C14">
        <v>0</v>
      </c>
      <c r="D14">
        <v>30.630393999999999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77.397221999999999</v>
      </c>
      <c r="K14">
        <v>688.11594700000001</v>
      </c>
      <c r="L14">
        <v>674.81782899999996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22.453313000000001</v>
      </c>
      <c r="S14">
        <v>27.638981000000001</v>
      </c>
      <c r="T14">
        <v>3.0945860000000001</v>
      </c>
      <c r="U14">
        <v>414</v>
      </c>
      <c r="V14">
        <v>10.147</v>
      </c>
      <c r="W14">
        <v>46.399079999999998</v>
      </c>
      <c r="X14">
        <v>148.30237500000001</v>
      </c>
      <c r="Y14">
        <v>0</v>
      </c>
      <c r="Z14">
        <v>19.5624</v>
      </c>
      <c r="AA14">
        <v>42.14808</v>
      </c>
      <c r="AB14">
        <v>48.499828000000001</v>
      </c>
      <c r="AC14">
        <v>34.831252999999997</v>
      </c>
      <c r="AD14">
        <v>0</v>
      </c>
      <c r="AE14">
        <v>39.450268999999999</v>
      </c>
      <c r="AF14">
        <v>9.222505</v>
      </c>
      <c r="AG14">
        <v>50.688156999999997</v>
      </c>
      <c r="AH14">
        <v>22.286372</v>
      </c>
      <c r="AI14">
        <v>0</v>
      </c>
      <c r="AJ14">
        <v>0</v>
      </c>
      <c r="AK14">
        <v>68.830275</v>
      </c>
      <c r="AL14">
        <v>74.367999999999995</v>
      </c>
      <c r="AM14">
        <v>19.346114</v>
      </c>
      <c r="AN14">
        <v>0.77966899999999995</v>
      </c>
      <c r="AO14">
        <v>0</v>
      </c>
      <c r="AP14">
        <v>0.12809999999999999</v>
      </c>
      <c r="AQ14">
        <v>10.35857</v>
      </c>
      <c r="AR14">
        <v>34.776000000000003</v>
      </c>
      <c r="AS14">
        <v>35.154834000000001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3291.6184289999992</v>
      </c>
    </row>
    <row r="15" spans="1:121">
      <c r="A15" t="s">
        <v>57</v>
      </c>
      <c r="B15">
        <v>0</v>
      </c>
      <c r="C15">
        <v>0</v>
      </c>
      <c r="D15">
        <v>30.630393999999999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77.397221999999999</v>
      </c>
      <c r="K15">
        <v>688.11594700000001</v>
      </c>
      <c r="L15">
        <v>674.81782899999996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22.453313000000001</v>
      </c>
      <c r="S15">
        <v>27.638981000000001</v>
      </c>
      <c r="T15">
        <v>3.0945860000000001</v>
      </c>
      <c r="U15">
        <v>414</v>
      </c>
      <c r="V15">
        <v>10.147</v>
      </c>
      <c r="W15">
        <v>46.399079999999998</v>
      </c>
      <c r="X15">
        <v>148.30237500000001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0</v>
      </c>
      <c r="AE15">
        <v>39.450268999999999</v>
      </c>
      <c r="AF15">
        <v>9.222505</v>
      </c>
      <c r="AG15">
        <v>50.688156999999997</v>
      </c>
      <c r="AH15">
        <v>22.286372</v>
      </c>
      <c r="AI15">
        <v>0</v>
      </c>
      <c r="AJ15">
        <v>0</v>
      </c>
      <c r="AK15">
        <v>68.830275</v>
      </c>
      <c r="AL15">
        <v>74.367999999999995</v>
      </c>
      <c r="AM15">
        <v>19.346114</v>
      </c>
      <c r="AN15">
        <v>0.77966899999999995</v>
      </c>
      <c r="AO15">
        <v>0</v>
      </c>
      <c r="AP15">
        <v>0</v>
      </c>
      <c r="AQ15">
        <v>0</v>
      </c>
      <c r="AR15">
        <v>34.776000000000003</v>
      </c>
      <c r="AS15">
        <v>35.154834000000001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3281.1317589999994</v>
      </c>
    </row>
    <row r="16" spans="1:121">
      <c r="A16" t="s">
        <v>58</v>
      </c>
      <c r="B16">
        <v>0</v>
      </c>
      <c r="C16">
        <v>0</v>
      </c>
      <c r="D16">
        <v>30.630393999999999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77.397221999999999</v>
      </c>
      <c r="K16">
        <v>688.71594700000003</v>
      </c>
      <c r="L16">
        <v>674.81782899999996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22.453313000000001</v>
      </c>
      <c r="S16">
        <v>27.638981000000001</v>
      </c>
      <c r="T16">
        <v>3.0945860000000001</v>
      </c>
      <c r="U16">
        <v>414</v>
      </c>
      <c r="V16">
        <v>10.147</v>
      </c>
      <c r="W16">
        <v>46.399079999999998</v>
      </c>
      <c r="X16">
        <v>148.30237500000001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0</v>
      </c>
      <c r="AE16">
        <v>39.450268999999999</v>
      </c>
      <c r="AF16">
        <v>9.222505</v>
      </c>
      <c r="AG16">
        <v>50.688156999999997</v>
      </c>
      <c r="AH16">
        <v>22.286372</v>
      </c>
      <c r="AI16">
        <v>0</v>
      </c>
      <c r="AJ16">
        <v>0</v>
      </c>
      <c r="AK16">
        <v>68.830275</v>
      </c>
      <c r="AL16">
        <v>74.367999999999995</v>
      </c>
      <c r="AM16">
        <v>19.346114</v>
      </c>
      <c r="AN16">
        <v>0.77966899999999995</v>
      </c>
      <c r="AO16">
        <v>0</v>
      </c>
      <c r="AP16">
        <v>0</v>
      </c>
      <c r="AQ16">
        <v>0</v>
      </c>
      <c r="AR16">
        <v>34.776000000000003</v>
      </c>
      <c r="AS16">
        <v>35.154834000000001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3281.7317589999993</v>
      </c>
    </row>
    <row r="17" spans="1:117">
      <c r="A17" t="s">
        <v>59</v>
      </c>
      <c r="B17">
        <v>0</v>
      </c>
      <c r="C17">
        <v>0</v>
      </c>
      <c r="D17">
        <v>30.630393999999999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77.397221999999999</v>
      </c>
      <c r="K17">
        <v>688.71594700000003</v>
      </c>
      <c r="L17">
        <v>674.81782899999996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22.453313000000001</v>
      </c>
      <c r="S17">
        <v>27.638981000000001</v>
      </c>
      <c r="T17">
        <v>3.0945860000000001</v>
      </c>
      <c r="U17">
        <v>414</v>
      </c>
      <c r="V17">
        <v>10.147</v>
      </c>
      <c r="W17">
        <v>46.399079999999998</v>
      </c>
      <c r="X17">
        <v>148.30237500000001</v>
      </c>
      <c r="Y17">
        <v>0</v>
      </c>
      <c r="Z17">
        <v>19.5624</v>
      </c>
      <c r="AA17">
        <v>42.14808</v>
      </c>
      <c r="AB17">
        <v>48.499828000000001</v>
      </c>
      <c r="AC17">
        <v>23.197434999999999</v>
      </c>
      <c r="AD17">
        <v>0</v>
      </c>
      <c r="AE17">
        <v>39.450268999999999</v>
      </c>
      <c r="AF17">
        <v>9.222505</v>
      </c>
      <c r="AG17">
        <v>50.688156999999997</v>
      </c>
      <c r="AH17">
        <v>22.286372</v>
      </c>
      <c r="AI17">
        <v>0</v>
      </c>
      <c r="AJ17">
        <v>0</v>
      </c>
      <c r="AK17">
        <v>68.830275</v>
      </c>
      <c r="AL17">
        <v>74.367999999999995</v>
      </c>
      <c r="AM17">
        <v>19.346114</v>
      </c>
      <c r="AN17">
        <v>0.77966899999999995</v>
      </c>
      <c r="AO17">
        <v>0</v>
      </c>
      <c r="AP17">
        <v>0</v>
      </c>
      <c r="AQ17">
        <v>0</v>
      </c>
      <c r="AR17">
        <v>34.776000000000003</v>
      </c>
      <c r="AS17">
        <v>35.154834000000001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3270.0979409999995</v>
      </c>
    </row>
    <row r="18" spans="1:117">
      <c r="A18" t="s">
        <v>60</v>
      </c>
      <c r="B18">
        <v>0</v>
      </c>
      <c r="C18">
        <v>0</v>
      </c>
      <c r="D18">
        <v>30.630393999999999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77.397221999999999</v>
      </c>
      <c r="K18">
        <v>688.71594700000003</v>
      </c>
      <c r="L18">
        <v>674.81782899999996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22.453313000000001</v>
      </c>
      <c r="S18">
        <v>27.638981000000001</v>
      </c>
      <c r="T18">
        <v>3.0945860000000001</v>
      </c>
      <c r="U18">
        <v>414</v>
      </c>
      <c r="V18">
        <v>10.147</v>
      </c>
      <c r="W18">
        <v>46.399079999999998</v>
      </c>
      <c r="X18">
        <v>148.30237500000001</v>
      </c>
      <c r="Y18">
        <v>0</v>
      </c>
      <c r="Z18">
        <v>19.5624</v>
      </c>
      <c r="AA18">
        <v>42.14808</v>
      </c>
      <c r="AB18">
        <v>48.499828000000001</v>
      </c>
      <c r="AC18">
        <v>23.197434999999999</v>
      </c>
      <c r="AD18">
        <v>0</v>
      </c>
      <c r="AE18">
        <v>59.175403000000003</v>
      </c>
      <c r="AF18">
        <v>9.222505</v>
      </c>
      <c r="AG18">
        <v>50.688156999999997</v>
      </c>
      <c r="AH18">
        <v>22.286372</v>
      </c>
      <c r="AI18">
        <v>0</v>
      </c>
      <c r="AJ18">
        <v>0</v>
      </c>
      <c r="AK18">
        <v>68.830275</v>
      </c>
      <c r="AL18">
        <v>74.367999999999995</v>
      </c>
      <c r="AM18">
        <v>19.346114</v>
      </c>
      <c r="AN18">
        <v>0.77966899999999995</v>
      </c>
      <c r="AO18">
        <v>0</v>
      </c>
      <c r="AP18">
        <v>0</v>
      </c>
      <c r="AQ18">
        <v>0</v>
      </c>
      <c r="AR18">
        <v>34.776000000000003</v>
      </c>
      <c r="AS18">
        <v>35.154834000000001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3289.8230749999998</v>
      </c>
    </row>
    <row r="19" spans="1:117">
      <c r="A19" t="s">
        <v>61</v>
      </c>
      <c r="B19">
        <v>0</v>
      </c>
      <c r="C19">
        <v>0</v>
      </c>
      <c r="D19">
        <v>30.630393999999999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77.397221999999999</v>
      </c>
      <c r="K19">
        <v>688.71594700000003</v>
      </c>
      <c r="L19">
        <v>674.81782899999996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22.453313000000001</v>
      </c>
      <c r="S19">
        <v>27.638981000000001</v>
      </c>
      <c r="T19">
        <v>3.0945860000000001</v>
      </c>
      <c r="U19">
        <v>414</v>
      </c>
      <c r="V19">
        <v>10.147</v>
      </c>
      <c r="W19">
        <v>46.399079999999998</v>
      </c>
      <c r="X19">
        <v>148.30237500000001</v>
      </c>
      <c r="Y19">
        <v>0</v>
      </c>
      <c r="Z19">
        <v>19.5624</v>
      </c>
      <c r="AA19">
        <v>42.14808</v>
      </c>
      <c r="AB19">
        <v>48.499828000000001</v>
      </c>
      <c r="AC19">
        <v>23.197434999999999</v>
      </c>
      <c r="AD19">
        <v>0</v>
      </c>
      <c r="AE19">
        <v>59.175403000000003</v>
      </c>
      <c r="AF19">
        <v>9.222505</v>
      </c>
      <c r="AG19">
        <v>50.688156999999997</v>
      </c>
      <c r="AH19">
        <v>22.286372</v>
      </c>
      <c r="AI19">
        <v>0</v>
      </c>
      <c r="AJ19">
        <v>0</v>
      </c>
      <c r="AK19">
        <v>68.830275</v>
      </c>
      <c r="AL19">
        <v>73.206000000000003</v>
      </c>
      <c r="AM19">
        <v>19.346114</v>
      </c>
      <c r="AN19">
        <v>0.77966899999999995</v>
      </c>
      <c r="AO19">
        <v>0</v>
      </c>
      <c r="AP19">
        <v>0</v>
      </c>
      <c r="AQ19">
        <v>0</v>
      </c>
      <c r="AR19">
        <v>34.776000000000003</v>
      </c>
      <c r="AS19">
        <v>35.154834000000001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0.86243999999999998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3288.661075</v>
      </c>
    </row>
    <row r="20" spans="1:117">
      <c r="A20" t="s">
        <v>62</v>
      </c>
      <c r="B20">
        <v>0</v>
      </c>
      <c r="C20">
        <v>0</v>
      </c>
      <c r="D20">
        <v>30.630393999999999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77.397221999999999</v>
      </c>
      <c r="K20">
        <v>688.71594700000003</v>
      </c>
      <c r="L20">
        <v>674.81782899999996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22.453313000000001</v>
      </c>
      <c r="S20">
        <v>27.638981000000001</v>
      </c>
      <c r="T20">
        <v>3.0945860000000001</v>
      </c>
      <c r="U20">
        <v>414</v>
      </c>
      <c r="V20">
        <v>10.147</v>
      </c>
      <c r="W20">
        <v>46.399079999999998</v>
      </c>
      <c r="X20">
        <v>148.30237500000001</v>
      </c>
      <c r="Y20">
        <v>0</v>
      </c>
      <c r="Z20">
        <v>19.5624</v>
      </c>
      <c r="AA20">
        <v>42.14808</v>
      </c>
      <c r="AB20">
        <v>48.499828000000001</v>
      </c>
      <c r="AC20">
        <v>23.197434999999999</v>
      </c>
      <c r="AD20">
        <v>0</v>
      </c>
      <c r="AE20">
        <v>59.175403000000003</v>
      </c>
      <c r="AF20">
        <v>9.222505</v>
      </c>
      <c r="AG20">
        <v>50.688156999999997</v>
      </c>
      <c r="AH20">
        <v>22.286372</v>
      </c>
      <c r="AI20">
        <v>0</v>
      </c>
      <c r="AJ20">
        <v>0</v>
      </c>
      <c r="AK20">
        <v>68.830275</v>
      </c>
      <c r="AL20">
        <v>73.206000000000003</v>
      </c>
      <c r="AM20">
        <v>19.346114</v>
      </c>
      <c r="AN20">
        <v>0.77966899999999995</v>
      </c>
      <c r="AO20">
        <v>0</v>
      </c>
      <c r="AP20">
        <v>0</v>
      </c>
      <c r="AQ20">
        <v>0</v>
      </c>
      <c r="AR20">
        <v>34.776000000000003</v>
      </c>
      <c r="AS20">
        <v>35.154834000000001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0.86243999999999998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3288.661075</v>
      </c>
    </row>
    <row r="21" spans="1:117">
      <c r="A21" t="s">
        <v>63</v>
      </c>
      <c r="B21">
        <v>0</v>
      </c>
      <c r="C21">
        <v>0</v>
      </c>
      <c r="D21">
        <v>30.630393999999999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77.397221999999999</v>
      </c>
      <c r="K21">
        <v>688.71594700000003</v>
      </c>
      <c r="L21">
        <v>674.81782899999996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22.453313000000001</v>
      </c>
      <c r="S21">
        <v>27.638981000000001</v>
      </c>
      <c r="T21">
        <v>3.0945860000000001</v>
      </c>
      <c r="U21">
        <v>414</v>
      </c>
      <c r="V21">
        <v>10.147</v>
      </c>
      <c r="W21">
        <v>46.399079999999998</v>
      </c>
      <c r="X21">
        <v>148.30237500000001</v>
      </c>
      <c r="Y21">
        <v>0</v>
      </c>
      <c r="Z21">
        <v>19.5624</v>
      </c>
      <c r="AA21">
        <v>42.14808</v>
      </c>
      <c r="AB21">
        <v>48.499828000000001</v>
      </c>
      <c r="AC21">
        <v>23.197434999999999</v>
      </c>
      <c r="AD21">
        <v>0</v>
      </c>
      <c r="AE21">
        <v>59.175403000000003</v>
      </c>
      <c r="AF21">
        <v>9.222505</v>
      </c>
      <c r="AG21">
        <v>50.688156999999997</v>
      </c>
      <c r="AH21">
        <v>22.286372</v>
      </c>
      <c r="AI21">
        <v>0</v>
      </c>
      <c r="AJ21">
        <v>0</v>
      </c>
      <c r="AK21">
        <v>68.830275</v>
      </c>
      <c r="AL21">
        <v>73.206000000000003</v>
      </c>
      <c r="AM21">
        <v>19.346114</v>
      </c>
      <c r="AN21">
        <v>0.77966899999999995</v>
      </c>
      <c r="AO21">
        <v>0</v>
      </c>
      <c r="AP21">
        <v>0</v>
      </c>
      <c r="AQ21">
        <v>0</v>
      </c>
      <c r="AR21">
        <v>34.776000000000003</v>
      </c>
      <c r="AS21">
        <v>35.154834000000001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0.86243999999999998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3288.661075</v>
      </c>
    </row>
    <row r="22" spans="1:117">
      <c r="A22" t="s">
        <v>64</v>
      </c>
      <c r="B22">
        <v>0</v>
      </c>
      <c r="C22">
        <v>0</v>
      </c>
      <c r="D22">
        <v>30.630393999999999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77.397221999999999</v>
      </c>
      <c r="K22">
        <v>688.71594700000003</v>
      </c>
      <c r="L22">
        <v>674.81782899999996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22.453313000000001</v>
      </c>
      <c r="S22">
        <v>27.638981000000001</v>
      </c>
      <c r="T22">
        <v>3.0945860000000001</v>
      </c>
      <c r="U22">
        <v>414</v>
      </c>
      <c r="V22">
        <v>10.147</v>
      </c>
      <c r="W22">
        <v>46.399079999999998</v>
      </c>
      <c r="X22">
        <v>148.30237500000001</v>
      </c>
      <c r="Y22">
        <v>0</v>
      </c>
      <c r="Z22">
        <v>19.5624</v>
      </c>
      <c r="AA22">
        <v>42.14808</v>
      </c>
      <c r="AB22">
        <v>48.499828000000001</v>
      </c>
      <c r="AC22">
        <v>23.197434999999999</v>
      </c>
      <c r="AD22">
        <v>0</v>
      </c>
      <c r="AE22">
        <v>59.175403000000003</v>
      </c>
      <c r="AF22">
        <v>9.222505</v>
      </c>
      <c r="AG22">
        <v>50.688156999999997</v>
      </c>
      <c r="AH22">
        <v>22.286372</v>
      </c>
      <c r="AI22">
        <v>0</v>
      </c>
      <c r="AJ22">
        <v>0</v>
      </c>
      <c r="AK22">
        <v>68.830275</v>
      </c>
      <c r="AL22">
        <v>73.206000000000003</v>
      </c>
      <c r="AM22">
        <v>19.346114</v>
      </c>
      <c r="AN22">
        <v>0.77966899999999995</v>
      </c>
      <c r="AO22">
        <v>0</v>
      </c>
      <c r="AP22">
        <v>0</v>
      </c>
      <c r="AQ22">
        <v>0</v>
      </c>
      <c r="AR22">
        <v>34.776000000000003</v>
      </c>
      <c r="AS22">
        <v>35.154834000000001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0.86243999999999998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3288.661075</v>
      </c>
    </row>
    <row r="23" spans="1:117">
      <c r="A23" t="s">
        <v>65</v>
      </c>
      <c r="B23">
        <v>0</v>
      </c>
      <c r="C23">
        <v>0</v>
      </c>
      <c r="D23">
        <v>30.630393999999999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77.397221999999999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22.453313000000001</v>
      </c>
      <c r="S23">
        <v>27.638981000000001</v>
      </c>
      <c r="T23">
        <v>3.0945860000000001</v>
      </c>
      <c r="U23">
        <v>414</v>
      </c>
      <c r="V23">
        <v>10.147</v>
      </c>
      <c r="W23">
        <v>46.399079999999998</v>
      </c>
      <c r="X23">
        <v>148.30237500000001</v>
      </c>
      <c r="Y23">
        <v>0</v>
      </c>
      <c r="Z23">
        <v>19.5624</v>
      </c>
      <c r="AA23">
        <v>42.14808</v>
      </c>
      <c r="AB23">
        <v>48.499828000000001</v>
      </c>
      <c r="AC23">
        <v>23.197434999999999</v>
      </c>
      <c r="AD23">
        <v>0</v>
      </c>
      <c r="AE23">
        <v>59.175403000000003</v>
      </c>
      <c r="AF23">
        <v>9.222505</v>
      </c>
      <c r="AG23">
        <v>50.688156999999997</v>
      </c>
      <c r="AH23">
        <v>26.520783000000002</v>
      </c>
      <c r="AI23">
        <v>0</v>
      </c>
      <c r="AJ23">
        <v>0</v>
      </c>
      <c r="AK23">
        <v>68.830275</v>
      </c>
      <c r="AL23">
        <v>73.206000000000003</v>
      </c>
      <c r="AM23">
        <v>19.346114</v>
      </c>
      <c r="AN23">
        <v>0.77966899999999995</v>
      </c>
      <c r="AO23">
        <v>0</v>
      </c>
      <c r="AP23">
        <v>0</v>
      </c>
      <c r="AQ23">
        <v>0</v>
      </c>
      <c r="AR23">
        <v>34.776000000000003</v>
      </c>
      <c r="AS23">
        <v>35.154834000000001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1.0164470000000001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3293.049493</v>
      </c>
    </row>
    <row r="24" spans="1:117">
      <c r="A24" t="s">
        <v>66</v>
      </c>
      <c r="B24">
        <v>0</v>
      </c>
      <c r="C24">
        <v>0</v>
      </c>
      <c r="D24">
        <v>30.630393999999999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77.397221999999999</v>
      </c>
      <c r="K24">
        <v>688.71594700000003</v>
      </c>
      <c r="L24">
        <v>674.81782899999996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22.453313000000001</v>
      </c>
      <c r="S24">
        <v>27.638981000000001</v>
      </c>
      <c r="T24">
        <v>3.0945860000000001</v>
      </c>
      <c r="U24">
        <v>414</v>
      </c>
      <c r="V24">
        <v>10.147</v>
      </c>
      <c r="W24">
        <v>46.399079999999998</v>
      </c>
      <c r="X24">
        <v>148.30237500000001</v>
      </c>
      <c r="Y24">
        <v>0</v>
      </c>
      <c r="Z24">
        <v>19.5624</v>
      </c>
      <c r="AA24">
        <v>42.14808</v>
      </c>
      <c r="AB24">
        <v>48.499828000000001</v>
      </c>
      <c r="AC24">
        <v>23.197434999999999</v>
      </c>
      <c r="AD24">
        <v>0</v>
      </c>
      <c r="AE24">
        <v>59.175403000000003</v>
      </c>
      <c r="AF24">
        <v>9.222505</v>
      </c>
      <c r="AG24">
        <v>50.688156999999997</v>
      </c>
      <c r="AH24">
        <v>26.520783000000002</v>
      </c>
      <c r="AI24">
        <v>0</v>
      </c>
      <c r="AJ24">
        <v>0</v>
      </c>
      <c r="AK24">
        <v>68.830275</v>
      </c>
      <c r="AL24">
        <v>73.206000000000003</v>
      </c>
      <c r="AM24">
        <v>19.346114</v>
      </c>
      <c r="AN24">
        <v>0.77966899999999995</v>
      </c>
      <c r="AO24">
        <v>0</v>
      </c>
      <c r="AP24">
        <v>0</v>
      </c>
      <c r="AQ24">
        <v>0</v>
      </c>
      <c r="AR24">
        <v>34.776000000000003</v>
      </c>
      <c r="AS24">
        <v>35.154834000000001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1.0164470000000001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3293.049493</v>
      </c>
    </row>
    <row r="25" spans="1:117">
      <c r="A25" t="s">
        <v>67</v>
      </c>
      <c r="B25">
        <v>0</v>
      </c>
      <c r="C25">
        <v>0</v>
      </c>
      <c r="D25">
        <v>30.630393999999999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77.397221999999999</v>
      </c>
      <c r="K25">
        <v>688.71594700000003</v>
      </c>
      <c r="L25">
        <v>674.81782899999996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22.453313000000001</v>
      </c>
      <c r="S25">
        <v>27.638981000000001</v>
      </c>
      <c r="T25">
        <v>3.0945860000000001</v>
      </c>
      <c r="U25">
        <v>414</v>
      </c>
      <c r="V25">
        <v>10.147</v>
      </c>
      <c r="W25">
        <v>46.399079999999998</v>
      </c>
      <c r="X25">
        <v>148.30237500000001</v>
      </c>
      <c r="Y25">
        <v>0</v>
      </c>
      <c r="Z25">
        <v>19.5624</v>
      </c>
      <c r="AA25">
        <v>42.14808</v>
      </c>
      <c r="AB25">
        <v>48.499828000000001</v>
      </c>
      <c r="AC25">
        <v>23.197434999999999</v>
      </c>
      <c r="AD25">
        <v>10.858853999999999</v>
      </c>
      <c r="AE25">
        <v>59.175403000000003</v>
      </c>
      <c r="AF25">
        <v>9.222505</v>
      </c>
      <c r="AG25">
        <v>50.688156999999997</v>
      </c>
      <c r="AH25">
        <v>26.520783000000002</v>
      </c>
      <c r="AI25">
        <v>0</v>
      </c>
      <c r="AJ25">
        <v>0</v>
      </c>
      <c r="AK25">
        <v>68.830275</v>
      </c>
      <c r="AL25">
        <v>73.206000000000003</v>
      </c>
      <c r="AM25">
        <v>19.346114</v>
      </c>
      <c r="AN25">
        <v>0.77966899999999995</v>
      </c>
      <c r="AO25">
        <v>0</v>
      </c>
      <c r="AP25">
        <v>0</v>
      </c>
      <c r="AQ25">
        <v>0</v>
      </c>
      <c r="AR25">
        <v>34.776000000000003</v>
      </c>
      <c r="AS25">
        <v>35.154834000000001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1.0164470000000001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3303.908347</v>
      </c>
    </row>
    <row r="26" spans="1:117">
      <c r="A26" t="s">
        <v>68</v>
      </c>
      <c r="B26">
        <v>0</v>
      </c>
      <c r="C26">
        <v>0</v>
      </c>
      <c r="D26">
        <v>30.630393999999999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77.397221999999999</v>
      </c>
      <c r="K26">
        <v>688.71594700000003</v>
      </c>
      <c r="L26">
        <v>674.81782899999996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22.453313000000001</v>
      </c>
      <c r="S26">
        <v>27.638981000000001</v>
      </c>
      <c r="T26">
        <v>3.0945860000000001</v>
      </c>
      <c r="U26">
        <v>414</v>
      </c>
      <c r="V26">
        <v>10.147</v>
      </c>
      <c r="W26">
        <v>46.399079999999998</v>
      </c>
      <c r="X26">
        <v>148.30237500000001</v>
      </c>
      <c r="Y26">
        <v>0</v>
      </c>
      <c r="Z26">
        <v>19.5624</v>
      </c>
      <c r="AA26">
        <v>42.14808</v>
      </c>
      <c r="AB26">
        <v>48.499828000000001</v>
      </c>
      <c r="AC26">
        <v>23.197434999999999</v>
      </c>
      <c r="AD26">
        <v>10.858853999999999</v>
      </c>
      <c r="AE26">
        <v>59.175403000000003</v>
      </c>
      <c r="AF26">
        <v>9.222505</v>
      </c>
      <c r="AG26">
        <v>50.688156999999997</v>
      </c>
      <c r="AH26">
        <v>26.520783000000002</v>
      </c>
      <c r="AI26">
        <v>0</v>
      </c>
      <c r="AJ26">
        <v>0</v>
      </c>
      <c r="AK26">
        <v>68.830275</v>
      </c>
      <c r="AL26">
        <v>73.206000000000003</v>
      </c>
      <c r="AM26">
        <v>19.346114</v>
      </c>
      <c r="AN26">
        <v>0.77966899999999995</v>
      </c>
      <c r="AO26">
        <v>0</v>
      </c>
      <c r="AP26">
        <v>0</v>
      </c>
      <c r="AQ26">
        <v>0</v>
      </c>
      <c r="AR26">
        <v>34.776000000000003</v>
      </c>
      <c r="AS26">
        <v>35.154834000000001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1.0164470000000001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3303.908347</v>
      </c>
    </row>
    <row r="27" spans="1:117">
      <c r="A27" t="s">
        <v>69</v>
      </c>
      <c r="B27">
        <v>0</v>
      </c>
      <c r="C27">
        <v>0</v>
      </c>
      <c r="D27">
        <v>29.978683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77.397221999999999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22.453313000000001</v>
      </c>
      <c r="S27">
        <v>27.638981000000001</v>
      </c>
      <c r="T27">
        <v>3.0945860000000001</v>
      </c>
      <c r="U27">
        <v>414</v>
      </c>
      <c r="V27">
        <v>10.147</v>
      </c>
      <c r="W27">
        <v>46.399079999999998</v>
      </c>
      <c r="X27">
        <v>148.30237500000001</v>
      </c>
      <c r="Y27">
        <v>0</v>
      </c>
      <c r="Z27">
        <v>19.5624</v>
      </c>
      <c r="AA27">
        <v>42.14808</v>
      </c>
      <c r="AB27">
        <v>48.499828000000001</v>
      </c>
      <c r="AC27">
        <v>23.197434999999999</v>
      </c>
      <c r="AD27">
        <v>10.858853999999999</v>
      </c>
      <c r="AE27">
        <v>59.175403000000003</v>
      </c>
      <c r="AF27">
        <v>9.222505</v>
      </c>
      <c r="AG27">
        <v>50.688156999999997</v>
      </c>
      <c r="AH27">
        <v>26.520783000000002</v>
      </c>
      <c r="AI27">
        <v>3.814368</v>
      </c>
      <c r="AJ27">
        <v>0</v>
      </c>
      <c r="AK27">
        <v>68.830275</v>
      </c>
      <c r="AL27">
        <v>73.206000000000003</v>
      </c>
      <c r="AM27">
        <v>19.346114</v>
      </c>
      <c r="AN27">
        <v>0.77966899999999995</v>
      </c>
      <c r="AO27">
        <v>0</v>
      </c>
      <c r="AP27">
        <v>0</v>
      </c>
      <c r="AQ27">
        <v>0</v>
      </c>
      <c r="AR27">
        <v>34.776000000000003</v>
      </c>
      <c r="AS27">
        <v>35.154834000000001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1.0164470000000001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3307.0710039999999</v>
      </c>
    </row>
    <row r="28" spans="1:117">
      <c r="A28" t="s">
        <v>70</v>
      </c>
      <c r="B28">
        <v>0</v>
      </c>
      <c r="C28">
        <v>0</v>
      </c>
      <c r="D28">
        <v>29.978683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77.397221999999999</v>
      </c>
      <c r="K28">
        <v>688.71594700000003</v>
      </c>
      <c r="L28">
        <v>674.81782899999996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22.453313000000001</v>
      </c>
      <c r="S28">
        <v>27.638981000000001</v>
      </c>
      <c r="T28">
        <v>3.0945860000000001</v>
      </c>
      <c r="U28">
        <v>414</v>
      </c>
      <c r="V28">
        <v>10.147</v>
      </c>
      <c r="W28">
        <v>46.399079999999998</v>
      </c>
      <c r="X28">
        <v>148.30237500000001</v>
      </c>
      <c r="Y28">
        <v>0</v>
      </c>
      <c r="Z28">
        <v>19.5624</v>
      </c>
      <c r="AA28">
        <v>42.14808</v>
      </c>
      <c r="AB28">
        <v>48.499828000000001</v>
      </c>
      <c r="AC28">
        <v>23.197434999999999</v>
      </c>
      <c r="AD28">
        <v>10.858853999999999</v>
      </c>
      <c r="AE28">
        <v>59.175403000000003</v>
      </c>
      <c r="AF28">
        <v>9.222505</v>
      </c>
      <c r="AG28">
        <v>50.688156999999997</v>
      </c>
      <c r="AH28">
        <v>26.520783000000002</v>
      </c>
      <c r="AI28">
        <v>7.6287349999999998</v>
      </c>
      <c r="AJ28">
        <v>0</v>
      </c>
      <c r="AK28">
        <v>68.830275</v>
      </c>
      <c r="AL28">
        <v>73.206000000000003</v>
      </c>
      <c r="AM28">
        <v>19.346114</v>
      </c>
      <c r="AN28">
        <v>0.77966899999999995</v>
      </c>
      <c r="AO28">
        <v>0</v>
      </c>
      <c r="AP28">
        <v>0</v>
      </c>
      <c r="AQ28">
        <v>0</v>
      </c>
      <c r="AR28">
        <v>34.776000000000003</v>
      </c>
      <c r="AS28">
        <v>35.154834000000001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1.0164470000000001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3310.8853709999999</v>
      </c>
    </row>
    <row r="29" spans="1:117">
      <c r="A29" t="s">
        <v>71</v>
      </c>
      <c r="B29">
        <v>0</v>
      </c>
      <c r="C29">
        <v>0</v>
      </c>
      <c r="D29">
        <v>29.978683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77.397221999999999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22.453313000000001</v>
      </c>
      <c r="S29">
        <v>27.638981000000001</v>
      </c>
      <c r="T29">
        <v>3.0945860000000001</v>
      </c>
      <c r="U29">
        <v>414</v>
      </c>
      <c r="V29">
        <v>10.147</v>
      </c>
      <c r="W29">
        <v>46.399079999999998</v>
      </c>
      <c r="X29">
        <v>148.30237500000001</v>
      </c>
      <c r="Y29">
        <v>0</v>
      </c>
      <c r="Z29">
        <v>19.5624</v>
      </c>
      <c r="AA29">
        <v>42.14808</v>
      </c>
      <c r="AB29">
        <v>32.333219</v>
      </c>
      <c r="AC29">
        <v>11.598717000000001</v>
      </c>
      <c r="AD29">
        <v>10.858853999999999</v>
      </c>
      <c r="AE29">
        <v>59.175403000000003</v>
      </c>
      <c r="AF29">
        <v>9.222505</v>
      </c>
      <c r="AG29">
        <v>50.688156999999997</v>
      </c>
      <c r="AH29">
        <v>26.520783000000002</v>
      </c>
      <c r="AI29">
        <v>39.193389000000003</v>
      </c>
      <c r="AJ29">
        <v>0</v>
      </c>
      <c r="AK29">
        <v>68.830275</v>
      </c>
      <c r="AL29">
        <v>73.206000000000003</v>
      </c>
      <c r="AM29">
        <v>19.346114</v>
      </c>
      <c r="AN29">
        <v>0.77966899999999995</v>
      </c>
      <c r="AO29">
        <v>0</v>
      </c>
      <c r="AP29">
        <v>0</v>
      </c>
      <c r="AQ29">
        <v>0</v>
      </c>
      <c r="AR29">
        <v>34.776000000000003</v>
      </c>
      <c r="AS29">
        <v>35.154834000000001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1.0164470000000001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3314.684698</v>
      </c>
    </row>
    <row r="30" spans="1:117">
      <c r="A30" t="s">
        <v>72</v>
      </c>
      <c r="B30">
        <v>0</v>
      </c>
      <c r="C30">
        <v>0</v>
      </c>
      <c r="D30">
        <v>29.978683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77.397221999999999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22.453313000000001</v>
      </c>
      <c r="S30">
        <v>27.638981000000001</v>
      </c>
      <c r="T30">
        <v>3.0945860000000001</v>
      </c>
      <c r="U30">
        <v>414</v>
      </c>
      <c r="V30">
        <v>10.147</v>
      </c>
      <c r="W30">
        <v>46.399079999999998</v>
      </c>
      <c r="X30">
        <v>148.30237500000001</v>
      </c>
      <c r="Y30">
        <v>0</v>
      </c>
      <c r="Z30">
        <v>19.5624</v>
      </c>
      <c r="AA30">
        <v>42.14808</v>
      </c>
      <c r="AB30">
        <v>32.333219</v>
      </c>
      <c r="AC30">
        <v>11.598717000000001</v>
      </c>
      <c r="AD30">
        <v>10.858853999999999</v>
      </c>
      <c r="AE30">
        <v>59.175403000000003</v>
      </c>
      <c r="AF30">
        <v>9.222505</v>
      </c>
      <c r="AG30">
        <v>50.688156999999997</v>
      </c>
      <c r="AH30">
        <v>26.520783000000002</v>
      </c>
      <c r="AI30">
        <v>39.193389000000003</v>
      </c>
      <c r="AJ30">
        <v>0</v>
      </c>
      <c r="AK30">
        <v>68.830275</v>
      </c>
      <c r="AL30">
        <v>73.206000000000003</v>
      </c>
      <c r="AM30">
        <v>19.346114</v>
      </c>
      <c r="AN30">
        <v>0.77966899999999995</v>
      </c>
      <c r="AO30">
        <v>0</v>
      </c>
      <c r="AP30">
        <v>0</v>
      </c>
      <c r="AQ30">
        <v>0</v>
      </c>
      <c r="AR30">
        <v>34.776000000000003</v>
      </c>
      <c r="AS30">
        <v>35.154834000000001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1.0164470000000001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3314.684698</v>
      </c>
    </row>
    <row r="31" spans="1:117">
      <c r="A31" t="s">
        <v>73</v>
      </c>
      <c r="B31">
        <v>0</v>
      </c>
      <c r="C31">
        <v>0</v>
      </c>
      <c r="D31">
        <v>29.978683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77.397221999999999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22.453313000000001</v>
      </c>
      <c r="S31">
        <v>27.638981000000001</v>
      </c>
      <c r="T31">
        <v>3.0945860000000001</v>
      </c>
      <c r="U31">
        <v>414</v>
      </c>
      <c r="V31">
        <v>10.147</v>
      </c>
      <c r="W31">
        <v>46.399079999999998</v>
      </c>
      <c r="X31">
        <v>148.30237500000001</v>
      </c>
      <c r="Y31">
        <v>0</v>
      </c>
      <c r="Z31">
        <v>19.5624</v>
      </c>
      <c r="AA31">
        <v>42.14808</v>
      </c>
      <c r="AB31">
        <v>32.333219</v>
      </c>
      <c r="AC31">
        <v>11.598717000000001</v>
      </c>
      <c r="AD31">
        <v>10.858853999999999</v>
      </c>
      <c r="AE31">
        <v>59.175403000000003</v>
      </c>
      <c r="AF31">
        <v>9.222505</v>
      </c>
      <c r="AG31">
        <v>50.688156999999997</v>
      </c>
      <c r="AH31">
        <v>26.520783000000002</v>
      </c>
      <c r="AI31">
        <v>39.193389000000003</v>
      </c>
      <c r="AJ31">
        <v>0</v>
      </c>
      <c r="AK31">
        <v>68.830275</v>
      </c>
      <c r="AL31">
        <v>73.206000000000003</v>
      </c>
      <c r="AM31">
        <v>19.346114</v>
      </c>
      <c r="AN31">
        <v>0.77966899999999995</v>
      </c>
      <c r="AO31">
        <v>0</v>
      </c>
      <c r="AP31">
        <v>0</v>
      </c>
      <c r="AQ31">
        <v>0</v>
      </c>
      <c r="AR31">
        <v>34.776000000000003</v>
      </c>
      <c r="AS31">
        <v>35.154834000000001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1.0164470000000001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3314.684698</v>
      </c>
    </row>
    <row r="32" spans="1:117">
      <c r="A32" t="s">
        <v>74</v>
      </c>
      <c r="B32">
        <v>0</v>
      </c>
      <c r="C32">
        <v>0</v>
      </c>
      <c r="D32">
        <v>29.978683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77.397221999999999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22.453313000000001</v>
      </c>
      <c r="S32">
        <v>27.638981000000001</v>
      </c>
      <c r="T32">
        <v>3.0945860000000001</v>
      </c>
      <c r="U32">
        <v>414</v>
      </c>
      <c r="V32">
        <v>10.147</v>
      </c>
      <c r="W32">
        <v>46.399079999999998</v>
      </c>
      <c r="X32">
        <v>148.30237500000001</v>
      </c>
      <c r="Y32">
        <v>0</v>
      </c>
      <c r="Z32">
        <v>19.5624</v>
      </c>
      <c r="AA32">
        <v>42.14808</v>
      </c>
      <c r="AB32">
        <v>32.333219</v>
      </c>
      <c r="AC32">
        <v>11.598717000000001</v>
      </c>
      <c r="AD32">
        <v>10.858853999999999</v>
      </c>
      <c r="AE32">
        <v>59.175403000000003</v>
      </c>
      <c r="AF32">
        <v>9.222505</v>
      </c>
      <c r="AG32">
        <v>50.688156999999997</v>
      </c>
      <c r="AH32">
        <v>26.520783000000002</v>
      </c>
      <c r="AI32">
        <v>39.193389000000003</v>
      </c>
      <c r="AJ32">
        <v>0</v>
      </c>
      <c r="AK32">
        <v>68.830275</v>
      </c>
      <c r="AL32">
        <v>73.206000000000003</v>
      </c>
      <c r="AM32">
        <v>19.346114</v>
      </c>
      <c r="AN32">
        <v>0.77966899999999995</v>
      </c>
      <c r="AO32">
        <v>0</v>
      </c>
      <c r="AP32">
        <v>0</v>
      </c>
      <c r="AQ32">
        <v>0</v>
      </c>
      <c r="AR32">
        <v>34.776000000000003</v>
      </c>
      <c r="AS32">
        <v>35.154834000000001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1.0164470000000001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3314.684698</v>
      </c>
    </row>
    <row r="33" spans="1:117">
      <c r="A33" t="s">
        <v>75</v>
      </c>
      <c r="B33">
        <v>0</v>
      </c>
      <c r="C33">
        <v>0</v>
      </c>
      <c r="D33">
        <v>29.978683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77.397221999999999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22.453313000000001</v>
      </c>
      <c r="S33">
        <v>27.638981000000001</v>
      </c>
      <c r="T33">
        <v>3.0945860000000001</v>
      </c>
      <c r="U33">
        <v>414</v>
      </c>
      <c r="V33">
        <v>10.147</v>
      </c>
      <c r="W33">
        <v>46.399079999999998</v>
      </c>
      <c r="X33">
        <v>148.30237500000001</v>
      </c>
      <c r="Y33">
        <v>0</v>
      </c>
      <c r="Z33">
        <v>19.5624</v>
      </c>
      <c r="AA33">
        <v>42.14808</v>
      </c>
      <c r="AB33">
        <v>32.333219</v>
      </c>
      <c r="AC33">
        <v>11.598717000000001</v>
      </c>
      <c r="AD33">
        <v>10.858853999999999</v>
      </c>
      <c r="AE33">
        <v>59.175403000000003</v>
      </c>
      <c r="AF33">
        <v>9.222505</v>
      </c>
      <c r="AG33">
        <v>50.688156999999997</v>
      </c>
      <c r="AH33">
        <v>26.520783000000002</v>
      </c>
      <c r="AI33">
        <v>39.193389000000003</v>
      </c>
      <c r="AJ33">
        <v>0</v>
      </c>
      <c r="AK33">
        <v>68.830275</v>
      </c>
      <c r="AL33">
        <v>70.882000000000005</v>
      </c>
      <c r="AM33">
        <v>19.346114</v>
      </c>
      <c r="AN33">
        <v>0.77966899999999995</v>
      </c>
      <c r="AO33">
        <v>0</v>
      </c>
      <c r="AP33">
        <v>0</v>
      </c>
      <c r="AQ33">
        <v>0</v>
      </c>
      <c r="AR33">
        <v>34.776000000000003</v>
      </c>
      <c r="AS33">
        <v>35.154834000000001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1.0164470000000001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3312.360698</v>
      </c>
    </row>
    <row r="34" spans="1:117">
      <c r="A34" t="s">
        <v>76</v>
      </c>
      <c r="B34">
        <v>0</v>
      </c>
      <c r="C34">
        <v>0</v>
      </c>
      <c r="D34">
        <v>29.978683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77.397221999999999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22.453313000000001</v>
      </c>
      <c r="S34">
        <v>27.638981000000001</v>
      </c>
      <c r="T34">
        <v>3.0945860000000001</v>
      </c>
      <c r="U34">
        <v>414</v>
      </c>
      <c r="V34">
        <v>10.147</v>
      </c>
      <c r="W34">
        <v>46.399079999999998</v>
      </c>
      <c r="X34">
        <v>148.30237500000001</v>
      </c>
      <c r="Y34">
        <v>0</v>
      </c>
      <c r="Z34">
        <v>19.5624</v>
      </c>
      <c r="AA34">
        <v>42.14808</v>
      </c>
      <c r="AB34">
        <v>16.166609000000001</v>
      </c>
      <c r="AC34">
        <v>11.598717000000001</v>
      </c>
      <c r="AD34">
        <v>10.858853999999999</v>
      </c>
      <c r="AE34">
        <v>59.175403000000003</v>
      </c>
      <c r="AF34">
        <v>9.222505</v>
      </c>
      <c r="AG34">
        <v>50.688156999999997</v>
      </c>
      <c r="AH34">
        <v>26.520783000000002</v>
      </c>
      <c r="AI34">
        <v>39.193389000000003</v>
      </c>
      <c r="AJ34">
        <v>0</v>
      </c>
      <c r="AK34">
        <v>68.830275</v>
      </c>
      <c r="AL34">
        <v>70.882000000000005</v>
      </c>
      <c r="AM34">
        <v>19.346114</v>
      </c>
      <c r="AN34">
        <v>0.77966899999999995</v>
      </c>
      <c r="AO34">
        <v>0</v>
      </c>
      <c r="AP34">
        <v>0</v>
      </c>
      <c r="AQ34">
        <v>0</v>
      </c>
      <c r="AR34">
        <v>34.776000000000003</v>
      </c>
      <c r="AS34">
        <v>35.154834000000001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1.0164470000000001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3296.1940879999997</v>
      </c>
    </row>
    <row r="35" spans="1:117">
      <c r="A35" t="s">
        <v>77</v>
      </c>
      <c r="B35">
        <v>0</v>
      </c>
      <c r="C35">
        <v>0</v>
      </c>
      <c r="D35">
        <v>29.978683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77.397221999999999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22.453313000000001</v>
      </c>
      <c r="S35">
        <v>27.638981000000001</v>
      </c>
      <c r="T35">
        <v>3.0945860000000001</v>
      </c>
      <c r="U35">
        <v>414</v>
      </c>
      <c r="V35">
        <v>10.147</v>
      </c>
      <c r="W35">
        <v>46.399079999999998</v>
      </c>
      <c r="X35">
        <v>148.30237500000001</v>
      </c>
      <c r="Y35">
        <v>0</v>
      </c>
      <c r="Z35">
        <v>19.5624</v>
      </c>
      <c r="AA35">
        <v>42.14808</v>
      </c>
      <c r="AB35">
        <v>16.166609000000001</v>
      </c>
      <c r="AC35">
        <v>11.598717000000001</v>
      </c>
      <c r="AD35">
        <v>10.858853999999999</v>
      </c>
      <c r="AE35">
        <v>39.450268999999999</v>
      </c>
      <c r="AF35">
        <v>9.222505</v>
      </c>
      <c r="AG35">
        <v>50.688156999999997</v>
      </c>
      <c r="AH35">
        <v>50.144337</v>
      </c>
      <c r="AI35">
        <v>7.6287349999999998</v>
      </c>
      <c r="AJ35">
        <v>0</v>
      </c>
      <c r="AK35">
        <v>68.830275</v>
      </c>
      <c r="AL35">
        <v>70.882000000000005</v>
      </c>
      <c r="AM35">
        <v>19.346114</v>
      </c>
      <c r="AN35">
        <v>0.77966899999999995</v>
      </c>
      <c r="AO35">
        <v>0</v>
      </c>
      <c r="AP35">
        <v>0</v>
      </c>
      <c r="AQ35">
        <v>0</v>
      </c>
      <c r="AR35">
        <v>34.776000000000003</v>
      </c>
      <c r="AS35">
        <v>35.154834000000001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1.940491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3269.4518979999993</v>
      </c>
    </row>
    <row r="36" spans="1:117">
      <c r="A36" t="s">
        <v>78</v>
      </c>
      <c r="B36">
        <v>0</v>
      </c>
      <c r="C36">
        <v>0</v>
      </c>
      <c r="D36">
        <v>29.978683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77.397221999999999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22.453313000000001</v>
      </c>
      <c r="S36">
        <v>27.638981000000001</v>
      </c>
      <c r="T36">
        <v>3.0945860000000001</v>
      </c>
      <c r="U36">
        <v>414</v>
      </c>
      <c r="V36">
        <v>10.147</v>
      </c>
      <c r="W36">
        <v>46.399079999999998</v>
      </c>
      <c r="X36">
        <v>148.30237500000001</v>
      </c>
      <c r="Y36">
        <v>0</v>
      </c>
      <c r="Z36">
        <v>19.5624</v>
      </c>
      <c r="AA36">
        <v>42.14808</v>
      </c>
      <c r="AB36">
        <v>16.166609000000001</v>
      </c>
      <c r="AC36">
        <v>11.598717000000001</v>
      </c>
      <c r="AD36">
        <v>10.858853999999999</v>
      </c>
      <c r="AE36">
        <v>39.450268999999999</v>
      </c>
      <c r="AF36">
        <v>9.222505</v>
      </c>
      <c r="AG36">
        <v>50.688156999999997</v>
      </c>
      <c r="AH36">
        <v>50.144337</v>
      </c>
      <c r="AI36">
        <v>3.814368</v>
      </c>
      <c r="AJ36">
        <v>0</v>
      </c>
      <c r="AK36">
        <v>68.830275</v>
      </c>
      <c r="AL36">
        <v>70.882000000000005</v>
      </c>
      <c r="AM36">
        <v>19.346114</v>
      </c>
      <c r="AN36">
        <v>0.77966899999999995</v>
      </c>
      <c r="AO36">
        <v>0</v>
      </c>
      <c r="AP36">
        <v>0</v>
      </c>
      <c r="AQ36">
        <v>0</v>
      </c>
      <c r="AR36">
        <v>34.776000000000003</v>
      </c>
      <c r="AS36">
        <v>35.154834000000001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1.940491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3265.6375309999994</v>
      </c>
    </row>
    <row r="37" spans="1:117">
      <c r="A37" t="s">
        <v>79</v>
      </c>
      <c r="B37">
        <v>0</v>
      </c>
      <c r="C37">
        <v>0</v>
      </c>
      <c r="D37">
        <v>29.978683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77.397221999999999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22.453313000000001</v>
      </c>
      <c r="S37">
        <v>27.638981000000001</v>
      </c>
      <c r="T37">
        <v>3.0945860000000001</v>
      </c>
      <c r="U37">
        <v>414</v>
      </c>
      <c r="V37">
        <v>10.147</v>
      </c>
      <c r="W37">
        <v>46.399079999999998</v>
      </c>
      <c r="X37">
        <v>148.30237500000001</v>
      </c>
      <c r="Y37">
        <v>0</v>
      </c>
      <c r="Z37">
        <v>19.5624</v>
      </c>
      <c r="AA37">
        <v>42.14808</v>
      </c>
      <c r="AB37">
        <v>16.166609000000001</v>
      </c>
      <c r="AC37">
        <v>11.598717000000001</v>
      </c>
      <c r="AD37">
        <v>10.858853999999999</v>
      </c>
      <c r="AE37">
        <v>39.450268999999999</v>
      </c>
      <c r="AF37">
        <v>9.222505</v>
      </c>
      <c r="AG37">
        <v>50.688156999999997</v>
      </c>
      <c r="AH37">
        <v>50.144337</v>
      </c>
      <c r="AI37">
        <v>0</v>
      </c>
      <c r="AJ37">
        <v>0</v>
      </c>
      <c r="AK37">
        <v>68.830275</v>
      </c>
      <c r="AL37">
        <v>62.747999999999998</v>
      </c>
      <c r="AM37">
        <v>19.346114</v>
      </c>
      <c r="AN37">
        <v>0.77966899999999995</v>
      </c>
      <c r="AO37">
        <v>0</v>
      </c>
      <c r="AP37">
        <v>0</v>
      </c>
      <c r="AQ37">
        <v>0</v>
      </c>
      <c r="AR37">
        <v>40.847999999999999</v>
      </c>
      <c r="AS37">
        <v>35.154834000000001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1.940491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3259.7611629999997</v>
      </c>
    </row>
    <row r="38" spans="1:117">
      <c r="A38" t="s">
        <v>80</v>
      </c>
      <c r="B38">
        <v>0</v>
      </c>
      <c r="C38">
        <v>0</v>
      </c>
      <c r="D38">
        <v>29.978683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77.397221999999999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22.453313000000001</v>
      </c>
      <c r="S38">
        <v>27.638981000000001</v>
      </c>
      <c r="T38">
        <v>3.0945860000000001</v>
      </c>
      <c r="U38">
        <v>414</v>
      </c>
      <c r="V38">
        <v>10.147</v>
      </c>
      <c r="W38">
        <v>46.399079999999998</v>
      </c>
      <c r="X38">
        <v>148.30237500000001</v>
      </c>
      <c r="Y38">
        <v>0</v>
      </c>
      <c r="Z38">
        <v>19.5624</v>
      </c>
      <c r="AA38">
        <v>14.04936</v>
      </c>
      <c r="AB38">
        <v>16.166609000000001</v>
      </c>
      <c r="AC38">
        <v>11.598717000000001</v>
      </c>
      <c r="AD38">
        <v>10.858853999999999</v>
      </c>
      <c r="AE38">
        <v>39.450268999999999</v>
      </c>
      <c r="AF38">
        <v>9.222505</v>
      </c>
      <c r="AG38">
        <v>50.688156999999997</v>
      </c>
      <c r="AH38">
        <v>50.144337</v>
      </c>
      <c r="AI38">
        <v>0</v>
      </c>
      <c r="AJ38">
        <v>0</v>
      </c>
      <c r="AK38">
        <v>68.830275</v>
      </c>
      <c r="AL38">
        <v>62.747999999999998</v>
      </c>
      <c r="AM38">
        <v>19.346114</v>
      </c>
      <c r="AN38">
        <v>0.77966899999999995</v>
      </c>
      <c r="AO38">
        <v>0</v>
      </c>
      <c r="AP38">
        <v>0</v>
      </c>
      <c r="AQ38">
        <v>0</v>
      </c>
      <c r="AR38">
        <v>40.847999999999999</v>
      </c>
      <c r="AS38">
        <v>35.154834000000001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1.940491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3231.6624429999997</v>
      </c>
    </row>
    <row r="39" spans="1:117">
      <c r="A39" t="s">
        <v>81</v>
      </c>
      <c r="B39">
        <v>0</v>
      </c>
      <c r="C39">
        <v>0</v>
      </c>
      <c r="D39">
        <v>29.326972000000001</v>
      </c>
      <c r="E39">
        <v>0</v>
      </c>
      <c r="F39">
        <v>0</v>
      </c>
      <c r="G39">
        <v>81.591623999999996</v>
      </c>
      <c r="H39">
        <v>0</v>
      </c>
      <c r="I39">
        <v>0</v>
      </c>
      <c r="J39">
        <v>77.397221999999999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22.453313000000001</v>
      </c>
      <c r="S39">
        <v>27.638981000000001</v>
      </c>
      <c r="T39">
        <v>3.0945860000000001</v>
      </c>
      <c r="U39">
        <v>414</v>
      </c>
      <c r="V39">
        <v>10.147</v>
      </c>
      <c r="W39">
        <v>46.399079999999998</v>
      </c>
      <c r="X39">
        <v>148.30237500000001</v>
      </c>
      <c r="Y39">
        <v>0</v>
      </c>
      <c r="Z39">
        <v>19.5624</v>
      </c>
      <c r="AA39">
        <v>14.04936</v>
      </c>
      <c r="AB39">
        <v>16.166609000000001</v>
      </c>
      <c r="AC39">
        <v>11.598717000000001</v>
      </c>
      <c r="AD39">
        <v>10.858853999999999</v>
      </c>
      <c r="AE39">
        <v>39.450268999999999</v>
      </c>
      <c r="AF39">
        <v>9.222505</v>
      </c>
      <c r="AG39">
        <v>50.688156999999997</v>
      </c>
      <c r="AH39">
        <v>26.520783000000002</v>
      </c>
      <c r="AI39">
        <v>0</v>
      </c>
      <c r="AJ39">
        <v>0</v>
      </c>
      <c r="AK39">
        <v>68.830275</v>
      </c>
      <c r="AL39">
        <v>52.29</v>
      </c>
      <c r="AM39">
        <v>19.346114</v>
      </c>
      <c r="AN39">
        <v>0.77966899999999995</v>
      </c>
      <c r="AO39">
        <v>0</v>
      </c>
      <c r="AP39">
        <v>0</v>
      </c>
      <c r="AQ39">
        <v>0</v>
      </c>
      <c r="AR39">
        <v>40.847999999999999</v>
      </c>
      <c r="AS39">
        <v>35.154834000000001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1.0164470000000001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3196.0051339999995</v>
      </c>
    </row>
    <row r="40" spans="1:117">
      <c r="A40" t="s">
        <v>82</v>
      </c>
      <c r="B40">
        <v>0</v>
      </c>
      <c r="C40">
        <v>0</v>
      </c>
      <c r="D40">
        <v>29.326972000000001</v>
      </c>
      <c r="E40">
        <v>0</v>
      </c>
      <c r="F40">
        <v>0</v>
      </c>
      <c r="G40">
        <v>81.591623999999996</v>
      </c>
      <c r="H40">
        <v>0</v>
      </c>
      <c r="I40">
        <v>0</v>
      </c>
      <c r="J40">
        <v>77.397221999999999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22.453313000000001</v>
      </c>
      <c r="S40">
        <v>27.638981000000001</v>
      </c>
      <c r="T40">
        <v>3.0945860000000001</v>
      </c>
      <c r="U40">
        <v>414</v>
      </c>
      <c r="V40">
        <v>10.147</v>
      </c>
      <c r="W40">
        <v>46.399079999999998</v>
      </c>
      <c r="X40">
        <v>148.30237500000001</v>
      </c>
      <c r="Y40">
        <v>0</v>
      </c>
      <c r="Z40">
        <v>19.5624</v>
      </c>
      <c r="AA40">
        <v>0</v>
      </c>
      <c r="AB40">
        <v>16.166609000000001</v>
      </c>
      <c r="AC40">
        <v>11.598717000000001</v>
      </c>
      <c r="AD40">
        <v>10.858853999999999</v>
      </c>
      <c r="AE40">
        <v>39.450268999999999</v>
      </c>
      <c r="AF40">
        <v>9.222505</v>
      </c>
      <c r="AG40">
        <v>50.688156999999997</v>
      </c>
      <c r="AH40">
        <v>0</v>
      </c>
      <c r="AI40">
        <v>0</v>
      </c>
      <c r="AJ40">
        <v>0</v>
      </c>
      <c r="AK40">
        <v>68.830275</v>
      </c>
      <c r="AL40">
        <v>52.29</v>
      </c>
      <c r="AM40">
        <v>19.346114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35.154834000000001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3148.3465439999995</v>
      </c>
    </row>
    <row r="41" spans="1:117">
      <c r="A41" t="s">
        <v>83</v>
      </c>
      <c r="B41">
        <v>0</v>
      </c>
      <c r="C41">
        <v>0</v>
      </c>
      <c r="D41">
        <v>29.326972000000001</v>
      </c>
      <c r="E41">
        <v>0</v>
      </c>
      <c r="F41">
        <v>0</v>
      </c>
      <c r="G41">
        <v>81.591623999999996</v>
      </c>
      <c r="H41">
        <v>0</v>
      </c>
      <c r="I41">
        <v>0</v>
      </c>
      <c r="J41">
        <v>77.397221999999999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22.453313000000001</v>
      </c>
      <c r="S41">
        <v>27.638981000000001</v>
      </c>
      <c r="T41">
        <v>3.0945860000000001</v>
      </c>
      <c r="U41">
        <v>414</v>
      </c>
      <c r="V41">
        <v>10.147</v>
      </c>
      <c r="W41">
        <v>46.399079999999998</v>
      </c>
      <c r="X41">
        <v>148.30237500000001</v>
      </c>
      <c r="Y41">
        <v>0</v>
      </c>
      <c r="Z41">
        <v>19.5624</v>
      </c>
      <c r="AA41">
        <v>0</v>
      </c>
      <c r="AB41">
        <v>16.166609000000001</v>
      </c>
      <c r="AC41">
        <v>11.598717000000001</v>
      </c>
      <c r="AD41">
        <v>10.858853999999999</v>
      </c>
      <c r="AE41">
        <v>39.450268999999999</v>
      </c>
      <c r="AF41">
        <v>9.222505</v>
      </c>
      <c r="AG41">
        <v>50.688156999999997</v>
      </c>
      <c r="AH41">
        <v>0</v>
      </c>
      <c r="AI41">
        <v>0</v>
      </c>
      <c r="AJ41">
        <v>0</v>
      </c>
      <c r="AK41">
        <v>68.830275</v>
      </c>
      <c r="AL41">
        <v>52.29</v>
      </c>
      <c r="AM41">
        <v>19.346114</v>
      </c>
      <c r="AN41">
        <v>0.77966899999999995</v>
      </c>
      <c r="AO41">
        <v>0</v>
      </c>
      <c r="AP41">
        <v>0.25619999999999998</v>
      </c>
      <c r="AQ41">
        <v>0</v>
      </c>
      <c r="AR41">
        <v>34.776000000000003</v>
      </c>
      <c r="AS41">
        <v>35.154834000000001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3148.6027439999993</v>
      </c>
    </row>
    <row r="42" spans="1:117">
      <c r="A42" t="s">
        <v>84</v>
      </c>
      <c r="B42">
        <v>0</v>
      </c>
      <c r="C42">
        <v>0</v>
      </c>
      <c r="D42">
        <v>29.326972000000001</v>
      </c>
      <c r="E42">
        <v>0</v>
      </c>
      <c r="F42">
        <v>0</v>
      </c>
      <c r="G42">
        <v>81.591623999999996</v>
      </c>
      <c r="H42">
        <v>0</v>
      </c>
      <c r="I42">
        <v>0</v>
      </c>
      <c r="J42">
        <v>77.397221999999999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22.453313000000001</v>
      </c>
      <c r="S42">
        <v>27.638981000000001</v>
      </c>
      <c r="T42">
        <v>3.0945860000000001</v>
      </c>
      <c r="U42">
        <v>414</v>
      </c>
      <c r="V42">
        <v>10.147</v>
      </c>
      <c r="W42">
        <v>46.399079999999998</v>
      </c>
      <c r="X42">
        <v>148.30237500000001</v>
      </c>
      <c r="Y42">
        <v>0</v>
      </c>
      <c r="Z42">
        <v>19.5624</v>
      </c>
      <c r="AA42">
        <v>0</v>
      </c>
      <c r="AB42">
        <v>16.166609000000001</v>
      </c>
      <c r="AC42">
        <v>11.598717000000001</v>
      </c>
      <c r="AD42">
        <v>10.858853999999999</v>
      </c>
      <c r="AE42">
        <v>39.450268999999999</v>
      </c>
      <c r="AF42">
        <v>9.222505</v>
      </c>
      <c r="AG42">
        <v>50.688156999999997</v>
      </c>
      <c r="AH42">
        <v>0</v>
      </c>
      <c r="AI42">
        <v>0</v>
      </c>
      <c r="AJ42">
        <v>0</v>
      </c>
      <c r="AK42">
        <v>68.830275</v>
      </c>
      <c r="AL42">
        <v>52.29</v>
      </c>
      <c r="AM42">
        <v>19.346114</v>
      </c>
      <c r="AN42">
        <v>0.77966899999999995</v>
      </c>
      <c r="AO42">
        <v>0</v>
      </c>
      <c r="AP42">
        <v>0.25619999999999998</v>
      </c>
      <c r="AQ42">
        <v>0</v>
      </c>
      <c r="AR42">
        <v>34.776000000000003</v>
      </c>
      <c r="AS42">
        <v>35.154834000000001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3148.6027439999993</v>
      </c>
    </row>
    <row r="43" spans="1:117">
      <c r="A43" t="s">
        <v>85</v>
      </c>
      <c r="B43">
        <v>0</v>
      </c>
      <c r="C43">
        <v>0</v>
      </c>
      <c r="D43">
        <v>29.326972000000001</v>
      </c>
      <c r="E43">
        <v>0</v>
      </c>
      <c r="F43">
        <v>0</v>
      </c>
      <c r="G43">
        <v>81.591623999999996</v>
      </c>
      <c r="H43">
        <v>0</v>
      </c>
      <c r="I43">
        <v>0</v>
      </c>
      <c r="J43">
        <v>77.397221999999999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22.453313000000001</v>
      </c>
      <c r="S43">
        <v>27.638981000000001</v>
      </c>
      <c r="T43">
        <v>3.0945860000000001</v>
      </c>
      <c r="U43">
        <v>414</v>
      </c>
      <c r="V43">
        <v>10.147</v>
      </c>
      <c r="W43">
        <v>46.399079999999998</v>
      </c>
      <c r="X43">
        <v>148.30237500000001</v>
      </c>
      <c r="Y43">
        <v>0</v>
      </c>
      <c r="Z43">
        <v>19.5624</v>
      </c>
      <c r="AA43">
        <v>0</v>
      </c>
      <c r="AB43">
        <v>16.166609000000001</v>
      </c>
      <c r="AC43">
        <v>11.598717000000001</v>
      </c>
      <c r="AD43">
        <v>10.858853999999999</v>
      </c>
      <c r="AE43">
        <v>39.450268999999999</v>
      </c>
      <c r="AF43">
        <v>9.222505</v>
      </c>
      <c r="AG43">
        <v>50.688156999999997</v>
      </c>
      <c r="AH43">
        <v>0</v>
      </c>
      <c r="AI43">
        <v>0</v>
      </c>
      <c r="AJ43">
        <v>0</v>
      </c>
      <c r="AK43">
        <v>68.830275</v>
      </c>
      <c r="AL43">
        <v>52.29</v>
      </c>
      <c r="AM43">
        <v>19.346114</v>
      </c>
      <c r="AN43">
        <v>0.77966899999999995</v>
      </c>
      <c r="AO43">
        <v>0</v>
      </c>
      <c r="AP43">
        <v>0.25619999999999998</v>
      </c>
      <c r="AQ43">
        <v>0</v>
      </c>
      <c r="AR43">
        <v>34.776000000000003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3148.6027439999993</v>
      </c>
    </row>
    <row r="44" spans="1:117">
      <c r="A44" t="s">
        <v>86</v>
      </c>
      <c r="B44">
        <v>0</v>
      </c>
      <c r="C44">
        <v>0</v>
      </c>
      <c r="D44">
        <v>29.326972000000001</v>
      </c>
      <c r="E44">
        <v>0</v>
      </c>
      <c r="F44">
        <v>0</v>
      </c>
      <c r="G44">
        <v>81.591623999999996</v>
      </c>
      <c r="H44">
        <v>0</v>
      </c>
      <c r="I44">
        <v>0</v>
      </c>
      <c r="J44">
        <v>77.397221999999999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22.453313000000001</v>
      </c>
      <c r="S44">
        <v>27.638981000000001</v>
      </c>
      <c r="T44">
        <v>3.0945860000000001</v>
      </c>
      <c r="U44">
        <v>414</v>
      </c>
      <c r="V44">
        <v>10.147</v>
      </c>
      <c r="W44">
        <v>46.399079999999998</v>
      </c>
      <c r="X44">
        <v>148.30237500000001</v>
      </c>
      <c r="Y44">
        <v>0</v>
      </c>
      <c r="Z44">
        <v>19.5624</v>
      </c>
      <c r="AA44">
        <v>0</v>
      </c>
      <c r="AB44">
        <v>16.166609000000001</v>
      </c>
      <c r="AC44">
        <v>11.598717000000001</v>
      </c>
      <c r="AD44">
        <v>10.858853999999999</v>
      </c>
      <c r="AE44">
        <v>39.450268999999999</v>
      </c>
      <c r="AF44">
        <v>9.222505</v>
      </c>
      <c r="AG44">
        <v>50.688156999999997</v>
      </c>
      <c r="AH44">
        <v>0</v>
      </c>
      <c r="AI44">
        <v>0</v>
      </c>
      <c r="AJ44">
        <v>0</v>
      </c>
      <c r="AK44">
        <v>68.830275</v>
      </c>
      <c r="AL44">
        <v>52.29</v>
      </c>
      <c r="AM44">
        <v>19.346114</v>
      </c>
      <c r="AN44">
        <v>0.77966899999999995</v>
      </c>
      <c r="AO44">
        <v>0</v>
      </c>
      <c r="AP44">
        <v>0.25619999999999998</v>
      </c>
      <c r="AQ44">
        <v>0</v>
      </c>
      <c r="AR44">
        <v>34.776000000000003</v>
      </c>
      <c r="AS44">
        <v>35.154834000000001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3148.6027439999993</v>
      </c>
    </row>
    <row r="45" spans="1:117">
      <c r="A45" t="s">
        <v>87</v>
      </c>
      <c r="B45">
        <v>0</v>
      </c>
      <c r="C45">
        <v>0</v>
      </c>
      <c r="D45">
        <v>29.326972000000001</v>
      </c>
      <c r="E45">
        <v>0</v>
      </c>
      <c r="F45">
        <v>0</v>
      </c>
      <c r="G45">
        <v>81.591623999999996</v>
      </c>
      <c r="H45">
        <v>0</v>
      </c>
      <c r="I45">
        <v>0</v>
      </c>
      <c r="J45">
        <v>77.397221999999999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22.453313000000001</v>
      </c>
      <c r="S45">
        <v>27.638981000000001</v>
      </c>
      <c r="T45">
        <v>3.0945860000000001</v>
      </c>
      <c r="U45">
        <v>414</v>
      </c>
      <c r="V45">
        <v>10.147</v>
      </c>
      <c r="W45">
        <v>46.399079999999998</v>
      </c>
      <c r="X45">
        <v>148.30237500000001</v>
      </c>
      <c r="Y45">
        <v>0</v>
      </c>
      <c r="Z45">
        <v>19.5624</v>
      </c>
      <c r="AA45">
        <v>0</v>
      </c>
      <c r="AB45">
        <v>16.166609000000001</v>
      </c>
      <c r="AC45">
        <v>11.598717000000001</v>
      </c>
      <c r="AD45">
        <v>0</v>
      </c>
      <c r="AE45">
        <v>39.450268999999999</v>
      </c>
      <c r="AF45">
        <v>9.222505</v>
      </c>
      <c r="AG45">
        <v>50.688156999999997</v>
      </c>
      <c r="AH45">
        <v>0</v>
      </c>
      <c r="AI45">
        <v>0</v>
      </c>
      <c r="AJ45">
        <v>0</v>
      </c>
      <c r="AK45">
        <v>68.830275</v>
      </c>
      <c r="AL45">
        <v>49.966000000000001</v>
      </c>
      <c r="AM45">
        <v>19.346114</v>
      </c>
      <c r="AN45">
        <v>0.77966899999999995</v>
      </c>
      <c r="AO45">
        <v>0</v>
      </c>
      <c r="AP45">
        <v>0.64049999999999996</v>
      </c>
      <c r="AQ45">
        <v>0</v>
      </c>
      <c r="AR45">
        <v>34.776000000000003</v>
      </c>
      <c r="AS45">
        <v>35.154834000000001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3135.8041899999994</v>
      </c>
    </row>
    <row r="46" spans="1:117">
      <c r="A46" t="s">
        <v>88</v>
      </c>
      <c r="B46">
        <v>0</v>
      </c>
      <c r="C46">
        <v>0</v>
      </c>
      <c r="D46">
        <v>29.326972000000001</v>
      </c>
      <c r="E46">
        <v>0</v>
      </c>
      <c r="F46">
        <v>0</v>
      </c>
      <c r="G46">
        <v>81.591623999999996</v>
      </c>
      <c r="H46">
        <v>0</v>
      </c>
      <c r="I46">
        <v>0</v>
      </c>
      <c r="J46">
        <v>77.397221999999999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22.453313000000001</v>
      </c>
      <c r="S46">
        <v>27.638981000000001</v>
      </c>
      <c r="T46">
        <v>3.0945860000000001</v>
      </c>
      <c r="U46">
        <v>414</v>
      </c>
      <c r="V46">
        <v>10.147</v>
      </c>
      <c r="W46">
        <v>46.399079999999998</v>
      </c>
      <c r="X46">
        <v>148.30237500000001</v>
      </c>
      <c r="Y46">
        <v>0</v>
      </c>
      <c r="Z46">
        <v>19.5624</v>
      </c>
      <c r="AA46">
        <v>0</v>
      </c>
      <c r="AB46">
        <v>16.166609000000001</v>
      </c>
      <c r="AC46">
        <v>11.598717000000001</v>
      </c>
      <c r="AD46">
        <v>0</v>
      </c>
      <c r="AE46">
        <v>39.450268999999999</v>
      </c>
      <c r="AF46">
        <v>9.222505</v>
      </c>
      <c r="AG46">
        <v>50.688156999999997</v>
      </c>
      <c r="AH46">
        <v>0</v>
      </c>
      <c r="AI46">
        <v>0</v>
      </c>
      <c r="AJ46">
        <v>0</v>
      </c>
      <c r="AK46">
        <v>68.830275</v>
      </c>
      <c r="AL46">
        <v>49.966000000000001</v>
      </c>
      <c r="AM46">
        <v>19.346114</v>
      </c>
      <c r="AN46">
        <v>0.77966899999999995</v>
      </c>
      <c r="AO46">
        <v>0</v>
      </c>
      <c r="AP46">
        <v>0.64049999999999996</v>
      </c>
      <c r="AQ46">
        <v>0</v>
      </c>
      <c r="AR46">
        <v>34.776000000000003</v>
      </c>
      <c r="AS46">
        <v>35.154834000000001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3135.8041899999994</v>
      </c>
    </row>
    <row r="47" spans="1:117">
      <c r="A47" t="s">
        <v>89</v>
      </c>
      <c r="B47">
        <v>0</v>
      </c>
      <c r="C47">
        <v>0</v>
      </c>
      <c r="D47">
        <v>29.326972000000001</v>
      </c>
      <c r="E47">
        <v>0</v>
      </c>
      <c r="F47">
        <v>0</v>
      </c>
      <c r="G47">
        <v>81.591623999999996</v>
      </c>
      <c r="H47">
        <v>0</v>
      </c>
      <c r="I47">
        <v>0</v>
      </c>
      <c r="J47">
        <v>77.397221999999999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22.453313000000001</v>
      </c>
      <c r="S47">
        <v>27.638981000000001</v>
      </c>
      <c r="T47">
        <v>3.0945860000000001</v>
      </c>
      <c r="U47">
        <v>414</v>
      </c>
      <c r="V47">
        <v>10.147</v>
      </c>
      <c r="W47">
        <v>46.399079999999998</v>
      </c>
      <c r="X47">
        <v>148.30237500000001</v>
      </c>
      <c r="Y47">
        <v>0</v>
      </c>
      <c r="Z47">
        <v>19.5624</v>
      </c>
      <c r="AA47">
        <v>0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50.688156999999997</v>
      </c>
      <c r="AH47">
        <v>0</v>
      </c>
      <c r="AI47">
        <v>0</v>
      </c>
      <c r="AJ47">
        <v>0</v>
      </c>
      <c r="AK47">
        <v>68.830275</v>
      </c>
      <c r="AL47">
        <v>49.966000000000001</v>
      </c>
      <c r="AM47">
        <v>19.346114</v>
      </c>
      <c r="AN47">
        <v>0.77966899999999995</v>
      </c>
      <c r="AO47">
        <v>0</v>
      </c>
      <c r="AP47">
        <v>0.64049999999999996</v>
      </c>
      <c r="AQ47">
        <v>0</v>
      </c>
      <c r="AR47">
        <v>40.847999999999999</v>
      </c>
      <c r="AS47">
        <v>35.154834000000001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3141.8761899999995</v>
      </c>
    </row>
    <row r="48" spans="1:117">
      <c r="A48" t="s">
        <v>90</v>
      </c>
      <c r="B48">
        <v>0</v>
      </c>
      <c r="C48">
        <v>0</v>
      </c>
      <c r="D48">
        <v>29.326972000000001</v>
      </c>
      <c r="E48">
        <v>0</v>
      </c>
      <c r="F48">
        <v>0</v>
      </c>
      <c r="G48">
        <v>81.591623999999996</v>
      </c>
      <c r="H48">
        <v>0</v>
      </c>
      <c r="I48">
        <v>0</v>
      </c>
      <c r="J48">
        <v>77.397221999999999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22.453313000000001</v>
      </c>
      <c r="S48">
        <v>27.638981000000001</v>
      </c>
      <c r="T48">
        <v>3.0945860000000001</v>
      </c>
      <c r="U48">
        <v>414</v>
      </c>
      <c r="V48">
        <v>10.147</v>
      </c>
      <c r="W48">
        <v>46.399079999999998</v>
      </c>
      <c r="X48">
        <v>148.30237500000001</v>
      </c>
      <c r="Y48">
        <v>0</v>
      </c>
      <c r="Z48">
        <v>19.5624</v>
      </c>
      <c r="AA48">
        <v>0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50.688156999999997</v>
      </c>
      <c r="AH48">
        <v>0</v>
      </c>
      <c r="AI48">
        <v>0</v>
      </c>
      <c r="AJ48">
        <v>0</v>
      </c>
      <c r="AK48">
        <v>68.830275</v>
      </c>
      <c r="AL48">
        <v>49.966000000000001</v>
      </c>
      <c r="AM48">
        <v>19.346114</v>
      </c>
      <c r="AN48">
        <v>0.77966899999999995</v>
      </c>
      <c r="AO48">
        <v>0</v>
      </c>
      <c r="AP48">
        <v>0.64049999999999996</v>
      </c>
      <c r="AQ48">
        <v>0</v>
      </c>
      <c r="AR48">
        <v>40.847999999999999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3141.8761899999995</v>
      </c>
    </row>
    <row r="49" spans="1:117">
      <c r="A49" t="s">
        <v>91</v>
      </c>
      <c r="B49">
        <v>0</v>
      </c>
      <c r="C49">
        <v>0</v>
      </c>
      <c r="D49">
        <v>29.326972000000001</v>
      </c>
      <c r="E49">
        <v>0</v>
      </c>
      <c r="F49">
        <v>0</v>
      </c>
      <c r="G49">
        <v>81.591623999999996</v>
      </c>
      <c r="H49">
        <v>0</v>
      </c>
      <c r="I49">
        <v>0</v>
      </c>
      <c r="J49">
        <v>76.039376000000004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22.453313000000001</v>
      </c>
      <c r="S49">
        <v>27.638981000000001</v>
      </c>
      <c r="T49">
        <v>3.0945860000000001</v>
      </c>
      <c r="U49">
        <v>414</v>
      </c>
      <c r="V49">
        <v>10.147</v>
      </c>
      <c r="W49">
        <v>46.399079999999998</v>
      </c>
      <c r="X49">
        <v>148.30237500000001</v>
      </c>
      <c r="Y49">
        <v>0</v>
      </c>
      <c r="Z49">
        <v>19.5624</v>
      </c>
      <c r="AA49">
        <v>0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50.688156999999997</v>
      </c>
      <c r="AH49">
        <v>0</v>
      </c>
      <c r="AI49">
        <v>0</v>
      </c>
      <c r="AJ49">
        <v>0</v>
      </c>
      <c r="AK49">
        <v>68.830275</v>
      </c>
      <c r="AL49">
        <v>47.642000000000003</v>
      </c>
      <c r="AM49">
        <v>19.346114</v>
      </c>
      <c r="AN49">
        <v>0.77966899999999995</v>
      </c>
      <c r="AO49">
        <v>0</v>
      </c>
      <c r="AP49">
        <v>0.64049999999999996</v>
      </c>
      <c r="AQ49">
        <v>0</v>
      </c>
      <c r="AR49">
        <v>40.847999999999999</v>
      </c>
      <c r="AS49">
        <v>35.154834000000001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3138.1943439999995</v>
      </c>
    </row>
    <row r="50" spans="1:117">
      <c r="A50" t="s">
        <v>92</v>
      </c>
      <c r="B50">
        <v>0</v>
      </c>
      <c r="C50">
        <v>0</v>
      </c>
      <c r="D50">
        <v>29.326972000000001</v>
      </c>
      <c r="E50">
        <v>0</v>
      </c>
      <c r="F50">
        <v>0</v>
      </c>
      <c r="G50">
        <v>81.591623999999996</v>
      </c>
      <c r="H50">
        <v>0</v>
      </c>
      <c r="I50">
        <v>0</v>
      </c>
      <c r="J50">
        <v>76.039376000000004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22.453313000000001</v>
      </c>
      <c r="S50">
        <v>27.638981000000001</v>
      </c>
      <c r="T50">
        <v>3.0945860000000001</v>
      </c>
      <c r="U50">
        <v>414</v>
      </c>
      <c r="V50">
        <v>10.147</v>
      </c>
      <c r="W50">
        <v>46.399079999999998</v>
      </c>
      <c r="X50">
        <v>148.30237500000001</v>
      </c>
      <c r="Y50">
        <v>0</v>
      </c>
      <c r="Z50">
        <v>19.5624</v>
      </c>
      <c r="AA50">
        <v>0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50.688156999999997</v>
      </c>
      <c r="AH50">
        <v>0</v>
      </c>
      <c r="AI50">
        <v>0</v>
      </c>
      <c r="AJ50">
        <v>0</v>
      </c>
      <c r="AK50">
        <v>68.830275</v>
      </c>
      <c r="AL50">
        <v>47.642000000000003</v>
      </c>
      <c r="AM50">
        <v>19.346114</v>
      </c>
      <c r="AN50">
        <v>0.77966899999999995</v>
      </c>
      <c r="AO50">
        <v>0</v>
      </c>
      <c r="AP50">
        <v>6.9173999999999998</v>
      </c>
      <c r="AQ50">
        <v>0</v>
      </c>
      <c r="AR50">
        <v>34.776000000000003</v>
      </c>
      <c r="AS50">
        <v>35.154834000000001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3138.3992439999993</v>
      </c>
    </row>
    <row r="51" spans="1:117">
      <c r="A51" t="s">
        <v>93</v>
      </c>
      <c r="B51">
        <v>0</v>
      </c>
      <c r="C51">
        <v>0</v>
      </c>
      <c r="D51">
        <v>29.326972000000001</v>
      </c>
      <c r="E51">
        <v>0</v>
      </c>
      <c r="F51">
        <v>0</v>
      </c>
      <c r="G51">
        <v>81.591623999999996</v>
      </c>
      <c r="H51">
        <v>0</v>
      </c>
      <c r="I51">
        <v>0</v>
      </c>
      <c r="J51">
        <v>76.039376000000004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22.453313000000001</v>
      </c>
      <c r="S51">
        <v>27.638981000000001</v>
      </c>
      <c r="T51">
        <v>3.0945860000000001</v>
      </c>
      <c r="U51">
        <v>414</v>
      </c>
      <c r="V51">
        <v>10.147</v>
      </c>
      <c r="W51">
        <v>46.399079999999998</v>
      </c>
      <c r="X51">
        <v>148.30237500000001</v>
      </c>
      <c r="Y51">
        <v>0</v>
      </c>
      <c r="Z51">
        <v>19.5624</v>
      </c>
      <c r="AA51">
        <v>0</v>
      </c>
      <c r="AB51">
        <v>16.166609000000001</v>
      </c>
      <c r="AC51">
        <v>0</v>
      </c>
      <c r="AD51">
        <v>0</v>
      </c>
      <c r="AE51">
        <v>39.450268999999999</v>
      </c>
      <c r="AF51">
        <v>9.222505</v>
      </c>
      <c r="AG51">
        <v>50.688156999999997</v>
      </c>
      <c r="AH51">
        <v>0</v>
      </c>
      <c r="AI51">
        <v>0</v>
      </c>
      <c r="AJ51">
        <v>0</v>
      </c>
      <c r="AK51">
        <v>68.830275</v>
      </c>
      <c r="AL51">
        <v>47.642000000000003</v>
      </c>
      <c r="AM51">
        <v>19.346114</v>
      </c>
      <c r="AN51">
        <v>0.77966899999999995</v>
      </c>
      <c r="AO51">
        <v>0</v>
      </c>
      <c r="AP51">
        <v>6.9173999999999998</v>
      </c>
      <c r="AQ51">
        <v>0</v>
      </c>
      <c r="AR51">
        <v>34.776000000000003</v>
      </c>
      <c r="AS51">
        <v>35.154834000000001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3126.8005269999994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81.591623999999996</v>
      </c>
      <c r="H52">
        <v>0</v>
      </c>
      <c r="I52">
        <v>0</v>
      </c>
      <c r="J52">
        <v>76.039376000000004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22.453313000000001</v>
      </c>
      <c r="S52">
        <v>27.638981000000001</v>
      </c>
      <c r="T52">
        <v>3.0945860000000001</v>
      </c>
      <c r="U52">
        <v>414</v>
      </c>
      <c r="V52">
        <v>10.147</v>
      </c>
      <c r="W52">
        <v>46.399079999999998</v>
      </c>
      <c r="X52">
        <v>148.30237500000001</v>
      </c>
      <c r="Y52">
        <v>0</v>
      </c>
      <c r="Z52">
        <v>19.5624</v>
      </c>
      <c r="AA52">
        <v>0</v>
      </c>
      <c r="AB52">
        <v>16.166609000000001</v>
      </c>
      <c r="AC52">
        <v>0</v>
      </c>
      <c r="AD52">
        <v>0</v>
      </c>
      <c r="AE52">
        <v>39.450268999999999</v>
      </c>
      <c r="AF52">
        <v>9.222505</v>
      </c>
      <c r="AG52">
        <v>50.688156999999997</v>
      </c>
      <c r="AH52">
        <v>0</v>
      </c>
      <c r="AI52">
        <v>0</v>
      </c>
      <c r="AJ52">
        <v>0</v>
      </c>
      <c r="AK52">
        <v>68.830275</v>
      </c>
      <c r="AL52">
        <v>47.642000000000003</v>
      </c>
      <c r="AM52">
        <v>19.346114</v>
      </c>
      <c r="AN52">
        <v>0.77966899999999995</v>
      </c>
      <c r="AO52">
        <v>0</v>
      </c>
      <c r="AP52">
        <v>6.9173999999999998</v>
      </c>
      <c r="AQ52">
        <v>0</v>
      </c>
      <c r="AR52">
        <v>34.776000000000003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3145.0484209999995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81.591623999999996</v>
      </c>
      <c r="H53">
        <v>0</v>
      </c>
      <c r="I53">
        <v>0</v>
      </c>
      <c r="J53">
        <v>76.039376000000004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22.453313000000001</v>
      </c>
      <c r="S53">
        <v>27.638981000000001</v>
      </c>
      <c r="T53">
        <v>3.0945860000000001</v>
      </c>
      <c r="U53">
        <v>414</v>
      </c>
      <c r="V53">
        <v>10.147</v>
      </c>
      <c r="W53">
        <v>46.399079999999998</v>
      </c>
      <c r="X53">
        <v>148.30237500000001</v>
      </c>
      <c r="Y53">
        <v>0</v>
      </c>
      <c r="Z53">
        <v>19.5624</v>
      </c>
      <c r="AA53">
        <v>0</v>
      </c>
      <c r="AB53">
        <v>16.166609000000001</v>
      </c>
      <c r="AC53">
        <v>0</v>
      </c>
      <c r="AD53">
        <v>0</v>
      </c>
      <c r="AE53">
        <v>39.450268999999999</v>
      </c>
      <c r="AF53">
        <v>9.222505</v>
      </c>
      <c r="AG53">
        <v>50.688156999999997</v>
      </c>
      <c r="AH53">
        <v>0</v>
      </c>
      <c r="AI53">
        <v>0</v>
      </c>
      <c r="AJ53">
        <v>0</v>
      </c>
      <c r="AK53">
        <v>68.830275</v>
      </c>
      <c r="AL53">
        <v>47.642000000000003</v>
      </c>
      <c r="AM53">
        <v>19.346114</v>
      </c>
      <c r="AN53">
        <v>0.77966899999999995</v>
      </c>
      <c r="AO53">
        <v>0</v>
      </c>
      <c r="AP53">
        <v>6.9173999999999998</v>
      </c>
      <c r="AQ53">
        <v>0</v>
      </c>
      <c r="AR53">
        <v>34.776000000000003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3145.0484209999995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81.591623999999996</v>
      </c>
      <c r="H54">
        <v>0</v>
      </c>
      <c r="I54">
        <v>0</v>
      </c>
      <c r="J54">
        <v>76.039376000000004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22.453313000000001</v>
      </c>
      <c r="S54">
        <v>27.638981000000001</v>
      </c>
      <c r="T54">
        <v>3.0945860000000001</v>
      </c>
      <c r="U54">
        <v>414</v>
      </c>
      <c r="V54">
        <v>10.147</v>
      </c>
      <c r="W54">
        <v>46.399079999999998</v>
      </c>
      <c r="X54">
        <v>148.30237500000001</v>
      </c>
      <c r="Y54">
        <v>0</v>
      </c>
      <c r="Z54">
        <v>19.5624</v>
      </c>
      <c r="AA54">
        <v>0</v>
      </c>
      <c r="AB54">
        <v>16.166609000000001</v>
      </c>
      <c r="AC54">
        <v>0</v>
      </c>
      <c r="AD54">
        <v>0</v>
      </c>
      <c r="AE54">
        <v>39.450268999999999</v>
      </c>
      <c r="AF54">
        <v>9.222505</v>
      </c>
      <c r="AG54">
        <v>50.688156999999997</v>
      </c>
      <c r="AH54">
        <v>0</v>
      </c>
      <c r="AI54">
        <v>0</v>
      </c>
      <c r="AJ54">
        <v>0</v>
      </c>
      <c r="AK54">
        <v>68.830275</v>
      </c>
      <c r="AL54">
        <v>47.642000000000003</v>
      </c>
      <c r="AM54">
        <v>19.346114</v>
      </c>
      <c r="AN54">
        <v>0.77966899999999995</v>
      </c>
      <c r="AO54">
        <v>0</v>
      </c>
      <c r="AP54">
        <v>0.25619999999999998</v>
      </c>
      <c r="AQ54">
        <v>0</v>
      </c>
      <c r="AR54">
        <v>40.847999999999999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3144.4592209999996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81.591623999999996</v>
      </c>
      <c r="H55">
        <v>0</v>
      </c>
      <c r="I55">
        <v>0</v>
      </c>
      <c r="J55">
        <v>76.039376000000004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22.453313000000001</v>
      </c>
      <c r="S55">
        <v>27.638981000000001</v>
      </c>
      <c r="T55">
        <v>3.0945860000000001</v>
      </c>
      <c r="U55">
        <v>414</v>
      </c>
      <c r="V55">
        <v>10.147</v>
      </c>
      <c r="W55">
        <v>46.399079999999998</v>
      </c>
      <c r="X55">
        <v>148.30237500000001</v>
      </c>
      <c r="Y55">
        <v>0</v>
      </c>
      <c r="Z55">
        <v>19.5624</v>
      </c>
      <c r="AA55">
        <v>0</v>
      </c>
      <c r="AB55">
        <v>16.166609000000001</v>
      </c>
      <c r="AC55">
        <v>0</v>
      </c>
      <c r="AD55">
        <v>0</v>
      </c>
      <c r="AE55">
        <v>39.450268999999999</v>
      </c>
      <c r="AF55">
        <v>0</v>
      </c>
      <c r="AG55">
        <v>50.688156999999997</v>
      </c>
      <c r="AH55">
        <v>0</v>
      </c>
      <c r="AI55">
        <v>0</v>
      </c>
      <c r="AJ55">
        <v>0</v>
      </c>
      <c r="AK55">
        <v>68.830275</v>
      </c>
      <c r="AL55">
        <v>75.53</v>
      </c>
      <c r="AM55">
        <v>19.346114</v>
      </c>
      <c r="AN55">
        <v>0.77966899999999995</v>
      </c>
      <c r="AO55">
        <v>0</v>
      </c>
      <c r="AP55">
        <v>0.25619999999999998</v>
      </c>
      <c r="AQ55">
        <v>0</v>
      </c>
      <c r="AR55">
        <v>40.847999999999999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3163.1247159999998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81.591623999999996</v>
      </c>
      <c r="H56">
        <v>0</v>
      </c>
      <c r="I56">
        <v>0</v>
      </c>
      <c r="J56">
        <v>76.039376000000004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22.453313000000001</v>
      </c>
      <c r="S56">
        <v>27.638981000000001</v>
      </c>
      <c r="T56">
        <v>3.0945860000000001</v>
      </c>
      <c r="U56">
        <v>414</v>
      </c>
      <c r="V56">
        <v>10.147</v>
      </c>
      <c r="W56">
        <v>46.399079999999998</v>
      </c>
      <c r="X56">
        <v>148.30237500000001</v>
      </c>
      <c r="Y56">
        <v>0</v>
      </c>
      <c r="Z56">
        <v>19.5624</v>
      </c>
      <c r="AA56">
        <v>0</v>
      </c>
      <c r="AB56">
        <v>16.166609000000001</v>
      </c>
      <c r="AC56">
        <v>0</v>
      </c>
      <c r="AD56">
        <v>0</v>
      </c>
      <c r="AE56">
        <v>39.450268999999999</v>
      </c>
      <c r="AF56">
        <v>0</v>
      </c>
      <c r="AG56">
        <v>50.688156999999997</v>
      </c>
      <c r="AH56">
        <v>0</v>
      </c>
      <c r="AI56">
        <v>0</v>
      </c>
      <c r="AJ56">
        <v>0</v>
      </c>
      <c r="AK56">
        <v>68.830275</v>
      </c>
      <c r="AL56">
        <v>75.53</v>
      </c>
      <c r="AM56">
        <v>19.346114</v>
      </c>
      <c r="AN56">
        <v>0.77966899999999995</v>
      </c>
      <c r="AO56">
        <v>0</v>
      </c>
      <c r="AP56">
        <v>0.25619999999999998</v>
      </c>
      <c r="AQ56">
        <v>0</v>
      </c>
      <c r="AR56">
        <v>40.847999999999999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3163.1247159999998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81.591623999999996</v>
      </c>
      <c r="H57">
        <v>0</v>
      </c>
      <c r="I57">
        <v>0</v>
      </c>
      <c r="J57">
        <v>76.039376000000004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22.453313000000001</v>
      </c>
      <c r="S57">
        <v>27.638981000000001</v>
      </c>
      <c r="T57">
        <v>3.0945860000000001</v>
      </c>
      <c r="U57">
        <v>414</v>
      </c>
      <c r="V57">
        <v>10.147</v>
      </c>
      <c r="W57">
        <v>46.399079999999998</v>
      </c>
      <c r="X57">
        <v>148.30237500000001</v>
      </c>
      <c r="Y57">
        <v>0</v>
      </c>
      <c r="Z57">
        <v>19.5624</v>
      </c>
      <c r="AA57">
        <v>0</v>
      </c>
      <c r="AB57">
        <v>16.166609000000001</v>
      </c>
      <c r="AC57">
        <v>0</v>
      </c>
      <c r="AD57">
        <v>0</v>
      </c>
      <c r="AE57">
        <v>39.450268999999999</v>
      </c>
      <c r="AF57">
        <v>0</v>
      </c>
      <c r="AG57">
        <v>50.688156999999997</v>
      </c>
      <c r="AH57">
        <v>0</v>
      </c>
      <c r="AI57">
        <v>0</v>
      </c>
      <c r="AJ57">
        <v>0</v>
      </c>
      <c r="AK57">
        <v>68.830275</v>
      </c>
      <c r="AL57">
        <v>75.53</v>
      </c>
      <c r="AM57">
        <v>19.346114</v>
      </c>
      <c r="AN57">
        <v>0.77966899999999995</v>
      </c>
      <c r="AO57">
        <v>0</v>
      </c>
      <c r="AP57">
        <v>0.25619999999999998</v>
      </c>
      <c r="AQ57">
        <v>0</v>
      </c>
      <c r="AR57">
        <v>34.776000000000003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3157.0527159999997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81.591623999999996</v>
      </c>
      <c r="H58">
        <v>0</v>
      </c>
      <c r="I58">
        <v>0</v>
      </c>
      <c r="J58">
        <v>76.039376000000004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22.453313000000001</v>
      </c>
      <c r="S58">
        <v>27.638981000000001</v>
      </c>
      <c r="T58">
        <v>3.0945860000000001</v>
      </c>
      <c r="U58">
        <v>414</v>
      </c>
      <c r="V58">
        <v>10.147</v>
      </c>
      <c r="W58">
        <v>46.399079999999998</v>
      </c>
      <c r="X58">
        <v>148.30237500000001</v>
      </c>
      <c r="Y58">
        <v>0</v>
      </c>
      <c r="Z58">
        <v>19.5624</v>
      </c>
      <c r="AA58">
        <v>0</v>
      </c>
      <c r="AB58">
        <v>16.166609000000001</v>
      </c>
      <c r="AC58">
        <v>0</v>
      </c>
      <c r="AD58">
        <v>0</v>
      </c>
      <c r="AE58">
        <v>39.450268999999999</v>
      </c>
      <c r="AF58">
        <v>0</v>
      </c>
      <c r="AG58">
        <v>50.688156999999997</v>
      </c>
      <c r="AH58">
        <v>0</v>
      </c>
      <c r="AI58">
        <v>0</v>
      </c>
      <c r="AJ58">
        <v>0</v>
      </c>
      <c r="AK58">
        <v>68.830275</v>
      </c>
      <c r="AL58">
        <v>75.53</v>
      </c>
      <c r="AM58">
        <v>19.346114</v>
      </c>
      <c r="AN58">
        <v>0.77966899999999995</v>
      </c>
      <c r="AO58">
        <v>0</v>
      </c>
      <c r="AP58">
        <v>0.25619999999999998</v>
      </c>
      <c r="AQ58">
        <v>0</v>
      </c>
      <c r="AR58">
        <v>34.776000000000003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3157.0527159999997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81.591623999999996</v>
      </c>
      <c r="H59">
        <v>0</v>
      </c>
      <c r="I59">
        <v>0</v>
      </c>
      <c r="J59">
        <v>76.039376000000004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22.453313000000001</v>
      </c>
      <c r="S59">
        <v>27.638981000000001</v>
      </c>
      <c r="T59">
        <v>3.0945860000000001</v>
      </c>
      <c r="U59">
        <v>354</v>
      </c>
      <c r="V59">
        <v>10.147</v>
      </c>
      <c r="W59">
        <v>36.799079999999996</v>
      </c>
      <c r="X59">
        <v>118.202375</v>
      </c>
      <c r="Y59">
        <v>0</v>
      </c>
      <c r="Z59">
        <v>19.5624</v>
      </c>
      <c r="AA59">
        <v>13.983000000000001</v>
      </c>
      <c r="AB59">
        <v>0</v>
      </c>
      <c r="AC59">
        <v>0</v>
      </c>
      <c r="AD59">
        <v>0</v>
      </c>
      <c r="AE59">
        <v>39.450268999999999</v>
      </c>
      <c r="AF59">
        <v>0</v>
      </c>
      <c r="AG59">
        <v>50.688156999999997</v>
      </c>
      <c r="AH59">
        <v>0</v>
      </c>
      <c r="AI59">
        <v>0</v>
      </c>
      <c r="AJ59">
        <v>0</v>
      </c>
      <c r="AK59">
        <v>68.830275</v>
      </c>
      <c r="AL59">
        <v>75.53</v>
      </c>
      <c r="AM59">
        <v>19.346114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35.154834000000001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3054.9129069999994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81.591623999999996</v>
      </c>
      <c r="H60">
        <v>0</v>
      </c>
      <c r="I60">
        <v>0</v>
      </c>
      <c r="J60">
        <v>76.039376000000004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22.453313000000001</v>
      </c>
      <c r="S60">
        <v>27.638981000000001</v>
      </c>
      <c r="T60">
        <v>3.0945860000000001</v>
      </c>
      <c r="U60">
        <v>354</v>
      </c>
      <c r="V60">
        <v>10.147</v>
      </c>
      <c r="W60">
        <v>36.799079999999996</v>
      </c>
      <c r="X60">
        <v>118.202375</v>
      </c>
      <c r="Y60">
        <v>0</v>
      </c>
      <c r="Z60">
        <v>19.5624</v>
      </c>
      <c r="AA60">
        <v>13.983000000000001</v>
      </c>
      <c r="AB60">
        <v>0</v>
      </c>
      <c r="AC60">
        <v>0</v>
      </c>
      <c r="AD60">
        <v>0</v>
      </c>
      <c r="AE60">
        <v>39.450268999999999</v>
      </c>
      <c r="AF60">
        <v>0</v>
      </c>
      <c r="AG60">
        <v>50.688156999999997</v>
      </c>
      <c r="AH60">
        <v>0</v>
      </c>
      <c r="AI60">
        <v>0</v>
      </c>
      <c r="AJ60">
        <v>0</v>
      </c>
      <c r="AK60">
        <v>68.830275</v>
      </c>
      <c r="AL60">
        <v>75.53</v>
      </c>
      <c r="AM60">
        <v>19.346114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35.154834000000001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3054.9129069999994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81.591623999999996</v>
      </c>
      <c r="H61">
        <v>0</v>
      </c>
      <c r="I61">
        <v>0</v>
      </c>
      <c r="J61">
        <v>76.039376000000004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22.453313000000001</v>
      </c>
      <c r="S61">
        <v>27.638981000000001</v>
      </c>
      <c r="T61">
        <v>3.0945860000000001</v>
      </c>
      <c r="U61">
        <v>354</v>
      </c>
      <c r="V61">
        <v>10.147</v>
      </c>
      <c r="W61">
        <v>36.799079999999996</v>
      </c>
      <c r="X61">
        <v>146.20237499999999</v>
      </c>
      <c r="Y61">
        <v>0</v>
      </c>
      <c r="Z61">
        <v>19.5624</v>
      </c>
      <c r="AA61">
        <v>26.86</v>
      </c>
      <c r="AB61">
        <v>0</v>
      </c>
      <c r="AC61">
        <v>0</v>
      </c>
      <c r="AD61">
        <v>0</v>
      </c>
      <c r="AE61">
        <v>39.450268999999999</v>
      </c>
      <c r="AF61">
        <v>0</v>
      </c>
      <c r="AG61">
        <v>50.688156999999997</v>
      </c>
      <c r="AH61">
        <v>0</v>
      </c>
      <c r="AI61">
        <v>0</v>
      </c>
      <c r="AJ61">
        <v>0</v>
      </c>
      <c r="AK61">
        <v>68.830275</v>
      </c>
      <c r="AL61">
        <v>72.625</v>
      </c>
      <c r="AM61">
        <v>19.346114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35.154834000000001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3092.8849069999992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81.591623999999996</v>
      </c>
      <c r="H62">
        <v>0</v>
      </c>
      <c r="I62">
        <v>0</v>
      </c>
      <c r="J62">
        <v>76.039376000000004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22.453313000000001</v>
      </c>
      <c r="S62">
        <v>27.638981000000001</v>
      </c>
      <c r="T62">
        <v>3.0945860000000001</v>
      </c>
      <c r="U62">
        <v>354</v>
      </c>
      <c r="V62">
        <v>10.147</v>
      </c>
      <c r="W62">
        <v>36.799079999999996</v>
      </c>
      <c r="X62">
        <v>148.30237500000001</v>
      </c>
      <c r="Y62">
        <v>0</v>
      </c>
      <c r="Z62">
        <v>19.5624</v>
      </c>
      <c r="AA62">
        <v>26.86</v>
      </c>
      <c r="AB62">
        <v>0</v>
      </c>
      <c r="AC62">
        <v>0</v>
      </c>
      <c r="AD62">
        <v>0</v>
      </c>
      <c r="AE62">
        <v>39.450268999999999</v>
      </c>
      <c r="AF62">
        <v>0</v>
      </c>
      <c r="AG62">
        <v>50.688156999999997</v>
      </c>
      <c r="AH62">
        <v>0</v>
      </c>
      <c r="AI62">
        <v>0</v>
      </c>
      <c r="AJ62">
        <v>0</v>
      </c>
      <c r="AK62">
        <v>68.830275</v>
      </c>
      <c r="AL62">
        <v>72.625</v>
      </c>
      <c r="AM62">
        <v>19.346114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35.154834000000001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3094.9849069999996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81.591623999999996</v>
      </c>
      <c r="H63">
        <v>0</v>
      </c>
      <c r="I63">
        <v>0</v>
      </c>
      <c r="J63">
        <v>76.039376000000004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22.453313000000001</v>
      </c>
      <c r="S63">
        <v>27.638981000000001</v>
      </c>
      <c r="T63">
        <v>3.0945860000000001</v>
      </c>
      <c r="U63">
        <v>354</v>
      </c>
      <c r="V63">
        <v>10.147</v>
      </c>
      <c r="W63">
        <v>46.099080000000001</v>
      </c>
      <c r="X63">
        <v>148.30237500000001</v>
      </c>
      <c r="Y63">
        <v>0</v>
      </c>
      <c r="Z63">
        <v>19.5624</v>
      </c>
      <c r="AA63">
        <v>26.86</v>
      </c>
      <c r="AB63">
        <v>0</v>
      </c>
      <c r="AC63">
        <v>0</v>
      </c>
      <c r="AD63">
        <v>0</v>
      </c>
      <c r="AE63">
        <v>39.450268999999999</v>
      </c>
      <c r="AF63">
        <v>0</v>
      </c>
      <c r="AG63">
        <v>50.688156999999997</v>
      </c>
      <c r="AH63">
        <v>0</v>
      </c>
      <c r="AI63">
        <v>0</v>
      </c>
      <c r="AJ63">
        <v>0</v>
      </c>
      <c r="AK63">
        <v>68.830275</v>
      </c>
      <c r="AL63">
        <v>72.625</v>
      </c>
      <c r="AM63">
        <v>19.346114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35.154834000000001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3110.3569069999999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81.591623999999996</v>
      </c>
      <c r="H64">
        <v>0</v>
      </c>
      <c r="I64">
        <v>0</v>
      </c>
      <c r="J64">
        <v>76.039376000000004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22.453313000000001</v>
      </c>
      <c r="S64">
        <v>27.638981000000001</v>
      </c>
      <c r="T64">
        <v>3.0945860000000001</v>
      </c>
      <c r="U64">
        <v>354</v>
      </c>
      <c r="V64">
        <v>8.7469999999999999</v>
      </c>
      <c r="W64">
        <v>46.399079999999998</v>
      </c>
      <c r="X64">
        <v>148.30237500000001</v>
      </c>
      <c r="Y64">
        <v>0</v>
      </c>
      <c r="Z64">
        <v>19.5624</v>
      </c>
      <c r="AA64">
        <v>26.86</v>
      </c>
      <c r="AB64">
        <v>0</v>
      </c>
      <c r="AC64">
        <v>0</v>
      </c>
      <c r="AD64">
        <v>0</v>
      </c>
      <c r="AE64">
        <v>39.450268999999999</v>
      </c>
      <c r="AF64">
        <v>0</v>
      </c>
      <c r="AG64">
        <v>50.688156999999997</v>
      </c>
      <c r="AH64">
        <v>0</v>
      </c>
      <c r="AI64">
        <v>0</v>
      </c>
      <c r="AJ64">
        <v>0</v>
      </c>
      <c r="AK64">
        <v>68.830275</v>
      </c>
      <c r="AL64">
        <v>72.625</v>
      </c>
      <c r="AM64">
        <v>19.346114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35.154834000000001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3109.256907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81.591623999999996</v>
      </c>
      <c r="H65">
        <v>0</v>
      </c>
      <c r="I65">
        <v>0</v>
      </c>
      <c r="J65">
        <v>76.039376000000004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22.453313000000001</v>
      </c>
      <c r="S65">
        <v>27.638981000000001</v>
      </c>
      <c r="T65">
        <v>3.0945860000000001</v>
      </c>
      <c r="U65">
        <v>354</v>
      </c>
      <c r="V65">
        <v>10.147</v>
      </c>
      <c r="W65">
        <v>46.399079999999998</v>
      </c>
      <c r="X65">
        <v>148.30237500000001</v>
      </c>
      <c r="Y65">
        <v>0</v>
      </c>
      <c r="Z65">
        <v>19.5624</v>
      </c>
      <c r="AA65">
        <v>27.728999999999999</v>
      </c>
      <c r="AB65">
        <v>0</v>
      </c>
      <c r="AC65">
        <v>0</v>
      </c>
      <c r="AD65">
        <v>0</v>
      </c>
      <c r="AE65">
        <v>39.450268999999999</v>
      </c>
      <c r="AF65">
        <v>0</v>
      </c>
      <c r="AG65">
        <v>50.688156999999997</v>
      </c>
      <c r="AH65">
        <v>0</v>
      </c>
      <c r="AI65">
        <v>0</v>
      </c>
      <c r="AJ65">
        <v>0</v>
      </c>
      <c r="AK65">
        <v>68.830275</v>
      </c>
      <c r="AL65">
        <v>72.625</v>
      </c>
      <c r="AM65">
        <v>19.346114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35.154834000000001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3111.5259069999997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81.591623999999996</v>
      </c>
      <c r="H66">
        <v>0</v>
      </c>
      <c r="I66">
        <v>0</v>
      </c>
      <c r="J66">
        <v>76.039376000000004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22.453313000000001</v>
      </c>
      <c r="S66">
        <v>27.638981000000001</v>
      </c>
      <c r="T66">
        <v>3.0945860000000001</v>
      </c>
      <c r="U66">
        <v>354</v>
      </c>
      <c r="V66">
        <v>10.147</v>
      </c>
      <c r="W66">
        <v>46.399079999999998</v>
      </c>
      <c r="X66">
        <v>148.30237500000001</v>
      </c>
      <c r="Y66">
        <v>0</v>
      </c>
      <c r="Z66">
        <v>19.5624</v>
      </c>
      <c r="AA66">
        <v>28.045000000000002</v>
      </c>
      <c r="AB66">
        <v>0</v>
      </c>
      <c r="AC66">
        <v>0</v>
      </c>
      <c r="AD66">
        <v>0</v>
      </c>
      <c r="AE66">
        <v>39.450268999999999</v>
      </c>
      <c r="AF66">
        <v>0</v>
      </c>
      <c r="AG66">
        <v>50.688156999999997</v>
      </c>
      <c r="AH66">
        <v>26.520783000000002</v>
      </c>
      <c r="AI66">
        <v>0</v>
      </c>
      <c r="AJ66">
        <v>0</v>
      </c>
      <c r="AK66">
        <v>68.830275</v>
      </c>
      <c r="AL66">
        <v>72.625</v>
      </c>
      <c r="AM66">
        <v>19.346114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35.154834000000001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1.0164470000000001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3133.3071369999998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81.591623999999996</v>
      </c>
      <c r="H67">
        <v>0</v>
      </c>
      <c r="I67">
        <v>0</v>
      </c>
      <c r="J67">
        <v>76.039376000000004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22.453313000000001</v>
      </c>
      <c r="S67">
        <v>27.638981000000001</v>
      </c>
      <c r="T67">
        <v>3.0945860000000001</v>
      </c>
      <c r="U67">
        <v>354</v>
      </c>
      <c r="V67">
        <v>10.147</v>
      </c>
      <c r="W67">
        <v>46.399079999999998</v>
      </c>
      <c r="X67">
        <v>148.30237500000001</v>
      </c>
      <c r="Y67">
        <v>0</v>
      </c>
      <c r="Z67">
        <v>19.5624</v>
      </c>
      <c r="AA67">
        <v>28.045000000000002</v>
      </c>
      <c r="AB67">
        <v>0</v>
      </c>
      <c r="AC67">
        <v>0</v>
      </c>
      <c r="AD67">
        <v>0</v>
      </c>
      <c r="AE67">
        <v>39.450268999999999</v>
      </c>
      <c r="AF67">
        <v>0</v>
      </c>
      <c r="AG67">
        <v>50.688156999999997</v>
      </c>
      <c r="AH67">
        <v>26.520783000000002</v>
      </c>
      <c r="AI67">
        <v>0</v>
      </c>
      <c r="AJ67">
        <v>0</v>
      </c>
      <c r="AK67">
        <v>68.830275</v>
      </c>
      <c r="AL67">
        <v>38.345999999999997</v>
      </c>
      <c r="AM67">
        <v>19.346114</v>
      </c>
      <c r="AN67">
        <v>0.77966899999999995</v>
      </c>
      <c r="AO67">
        <v>0</v>
      </c>
      <c r="AP67">
        <v>0</v>
      </c>
      <c r="AQ67">
        <v>0</v>
      </c>
      <c r="AR67">
        <v>34.776000000000003</v>
      </c>
      <c r="AS67">
        <v>35.154834000000001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1.0164470000000001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3099.0281369999998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81.591623999999996</v>
      </c>
      <c r="H68">
        <v>0</v>
      </c>
      <c r="I68">
        <v>0</v>
      </c>
      <c r="J68">
        <v>76.039376000000004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22.453313000000001</v>
      </c>
      <c r="S68">
        <v>27.638981000000001</v>
      </c>
      <c r="T68">
        <v>3.0945860000000001</v>
      </c>
      <c r="U68">
        <v>354</v>
      </c>
      <c r="V68">
        <v>10.147</v>
      </c>
      <c r="W68">
        <v>46.399079999999998</v>
      </c>
      <c r="X68">
        <v>148.30237500000001</v>
      </c>
      <c r="Y68">
        <v>0</v>
      </c>
      <c r="Z68">
        <v>19.5624</v>
      </c>
      <c r="AA68">
        <v>28.045000000000002</v>
      </c>
      <c r="AB68">
        <v>0</v>
      </c>
      <c r="AC68">
        <v>0</v>
      </c>
      <c r="AD68">
        <v>0</v>
      </c>
      <c r="AE68">
        <v>39.450268999999999</v>
      </c>
      <c r="AF68">
        <v>0</v>
      </c>
      <c r="AG68">
        <v>50.688156999999997</v>
      </c>
      <c r="AH68">
        <v>26.520783000000002</v>
      </c>
      <c r="AI68">
        <v>0</v>
      </c>
      <c r="AJ68">
        <v>0</v>
      </c>
      <c r="AK68">
        <v>68.830275</v>
      </c>
      <c r="AL68">
        <v>38.345999999999997</v>
      </c>
      <c r="AM68">
        <v>19.346114</v>
      </c>
      <c r="AN68">
        <v>0.77966899999999995</v>
      </c>
      <c r="AO68">
        <v>0</v>
      </c>
      <c r="AP68">
        <v>0</v>
      </c>
      <c r="AQ68">
        <v>0</v>
      </c>
      <c r="AR68">
        <v>34.776000000000003</v>
      </c>
      <c r="AS68">
        <v>35.154834000000001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1.0164470000000001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3099.0281369999998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81.591623999999996</v>
      </c>
      <c r="H69">
        <v>0</v>
      </c>
      <c r="I69">
        <v>0</v>
      </c>
      <c r="J69">
        <v>76.039376000000004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22.453313000000001</v>
      </c>
      <c r="S69">
        <v>27.638981000000001</v>
      </c>
      <c r="T69">
        <v>3.0945860000000001</v>
      </c>
      <c r="U69">
        <v>354</v>
      </c>
      <c r="V69">
        <v>10.147</v>
      </c>
      <c r="W69">
        <v>46.399079999999998</v>
      </c>
      <c r="X69">
        <v>148.30237500000001</v>
      </c>
      <c r="Y69">
        <v>0</v>
      </c>
      <c r="Z69">
        <v>13.041600000000001</v>
      </c>
      <c r="AA69">
        <v>28.045000000000002</v>
      </c>
      <c r="AB69">
        <v>0</v>
      </c>
      <c r="AC69">
        <v>0</v>
      </c>
      <c r="AD69">
        <v>0</v>
      </c>
      <c r="AE69">
        <v>39.450268999999999</v>
      </c>
      <c r="AF69">
        <v>0</v>
      </c>
      <c r="AG69">
        <v>50.688156999999997</v>
      </c>
      <c r="AH69">
        <v>26.520783000000002</v>
      </c>
      <c r="AI69">
        <v>0</v>
      </c>
      <c r="AJ69">
        <v>0</v>
      </c>
      <c r="AK69">
        <v>68.830275</v>
      </c>
      <c r="AL69">
        <v>25.564</v>
      </c>
      <c r="AM69">
        <v>19.346114</v>
      </c>
      <c r="AN69">
        <v>0.77966899999999995</v>
      </c>
      <c r="AO69">
        <v>0</v>
      </c>
      <c r="AP69">
        <v>0</v>
      </c>
      <c r="AQ69">
        <v>0</v>
      </c>
      <c r="AR69">
        <v>34.776000000000003</v>
      </c>
      <c r="AS69">
        <v>35.154834000000001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1.0164470000000001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3079.7253369999999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81.591623999999996</v>
      </c>
      <c r="H70">
        <v>0</v>
      </c>
      <c r="I70">
        <v>0</v>
      </c>
      <c r="J70">
        <v>76.039376000000004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22.453313000000001</v>
      </c>
      <c r="S70">
        <v>27.638981000000001</v>
      </c>
      <c r="T70">
        <v>3.0945860000000001</v>
      </c>
      <c r="U70">
        <v>354</v>
      </c>
      <c r="V70">
        <v>10.147</v>
      </c>
      <c r="W70">
        <v>46.399079999999998</v>
      </c>
      <c r="X70">
        <v>148.30237500000001</v>
      </c>
      <c r="Y70">
        <v>0</v>
      </c>
      <c r="Z70">
        <v>13.041600000000001</v>
      </c>
      <c r="AA70">
        <v>28.045000000000002</v>
      </c>
      <c r="AB70">
        <v>0</v>
      </c>
      <c r="AC70">
        <v>0</v>
      </c>
      <c r="AD70">
        <v>10.858853999999999</v>
      </c>
      <c r="AE70">
        <v>39.450268999999999</v>
      </c>
      <c r="AF70">
        <v>0</v>
      </c>
      <c r="AG70">
        <v>50.688156999999997</v>
      </c>
      <c r="AH70">
        <v>44.572744</v>
      </c>
      <c r="AI70">
        <v>0</v>
      </c>
      <c r="AJ70">
        <v>0</v>
      </c>
      <c r="AK70">
        <v>68.830275</v>
      </c>
      <c r="AL70">
        <v>25.564</v>
      </c>
      <c r="AM70">
        <v>19.346114</v>
      </c>
      <c r="AN70">
        <v>0.77966899999999995</v>
      </c>
      <c r="AO70">
        <v>0</v>
      </c>
      <c r="AP70">
        <v>0</v>
      </c>
      <c r="AQ70">
        <v>0</v>
      </c>
      <c r="AR70">
        <v>34.776000000000003</v>
      </c>
      <c r="AS70">
        <v>35.154834000000001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1.7248810000000001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3109.3445860000002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81.591623999999996</v>
      </c>
      <c r="H71">
        <v>0</v>
      </c>
      <c r="I71">
        <v>0</v>
      </c>
      <c r="J71">
        <v>76.039376000000004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22.453313000000001</v>
      </c>
      <c r="S71">
        <v>27.638981000000001</v>
      </c>
      <c r="T71">
        <v>3.0945860000000001</v>
      </c>
      <c r="U71">
        <v>354</v>
      </c>
      <c r="V71">
        <v>11.537000000000001</v>
      </c>
      <c r="W71">
        <v>46.399079999999998</v>
      </c>
      <c r="X71">
        <v>148.30237500000001</v>
      </c>
      <c r="Y71">
        <v>0</v>
      </c>
      <c r="Z71">
        <v>13.041600000000001</v>
      </c>
      <c r="AA71">
        <v>28.045000000000002</v>
      </c>
      <c r="AB71">
        <v>16.166609000000001</v>
      </c>
      <c r="AC71">
        <v>0</v>
      </c>
      <c r="AD71">
        <v>10.858853999999999</v>
      </c>
      <c r="AE71">
        <v>39.450268999999999</v>
      </c>
      <c r="AF71">
        <v>9.222505</v>
      </c>
      <c r="AG71">
        <v>50.688156999999997</v>
      </c>
      <c r="AH71">
        <v>44.572744</v>
      </c>
      <c r="AI71">
        <v>0</v>
      </c>
      <c r="AJ71">
        <v>0</v>
      </c>
      <c r="AK71">
        <v>68.830275</v>
      </c>
      <c r="AL71">
        <v>25.564</v>
      </c>
      <c r="AM71">
        <v>19.346114</v>
      </c>
      <c r="AN71">
        <v>0.77966899999999995</v>
      </c>
      <c r="AO71">
        <v>0</v>
      </c>
      <c r="AP71">
        <v>0</v>
      </c>
      <c r="AQ71">
        <v>0</v>
      </c>
      <c r="AR71">
        <v>34.776000000000003</v>
      </c>
      <c r="AS71">
        <v>28.763045999999999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1.7248810000000001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3129.7319120000002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81.591623999999996</v>
      </c>
      <c r="H72">
        <v>0</v>
      </c>
      <c r="I72">
        <v>0</v>
      </c>
      <c r="J72">
        <v>76.039376000000004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22.453313000000001</v>
      </c>
      <c r="S72">
        <v>27.638981000000001</v>
      </c>
      <c r="T72">
        <v>3.0945860000000001</v>
      </c>
      <c r="U72">
        <v>354</v>
      </c>
      <c r="V72">
        <v>12.788</v>
      </c>
      <c r="W72">
        <v>46.399079999999998</v>
      </c>
      <c r="X72">
        <v>148.30237500000001</v>
      </c>
      <c r="Y72">
        <v>0</v>
      </c>
      <c r="Z72">
        <v>13.041600000000001</v>
      </c>
      <c r="AA72">
        <v>28.045000000000002</v>
      </c>
      <c r="AB72">
        <v>16.166609000000001</v>
      </c>
      <c r="AC72">
        <v>0</v>
      </c>
      <c r="AD72">
        <v>10.858853999999999</v>
      </c>
      <c r="AE72">
        <v>39.450268999999999</v>
      </c>
      <c r="AF72">
        <v>9.222505</v>
      </c>
      <c r="AG72">
        <v>50.688156999999997</v>
      </c>
      <c r="AH72">
        <v>44.572744</v>
      </c>
      <c r="AI72">
        <v>0</v>
      </c>
      <c r="AJ72">
        <v>0</v>
      </c>
      <c r="AK72">
        <v>68.830275</v>
      </c>
      <c r="AL72">
        <v>25.564</v>
      </c>
      <c r="AM72">
        <v>19.346114</v>
      </c>
      <c r="AN72">
        <v>0.77966899999999995</v>
      </c>
      <c r="AO72">
        <v>0</v>
      </c>
      <c r="AP72">
        <v>0</v>
      </c>
      <c r="AQ72">
        <v>0</v>
      </c>
      <c r="AR72">
        <v>34.776000000000003</v>
      </c>
      <c r="AS72">
        <v>28.763045999999999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1.7248810000000001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3130.9829120000004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81.591623999999996</v>
      </c>
      <c r="H73">
        <v>0</v>
      </c>
      <c r="I73">
        <v>0</v>
      </c>
      <c r="J73">
        <v>76.039376000000004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22.453313000000001</v>
      </c>
      <c r="S73">
        <v>27.638981000000001</v>
      </c>
      <c r="T73">
        <v>3.0945860000000001</v>
      </c>
      <c r="U73">
        <v>354</v>
      </c>
      <c r="V73">
        <v>12.788</v>
      </c>
      <c r="W73">
        <v>46.399079999999998</v>
      </c>
      <c r="X73">
        <v>148.30237500000001</v>
      </c>
      <c r="Y73">
        <v>0</v>
      </c>
      <c r="Z73">
        <v>13.041600000000001</v>
      </c>
      <c r="AA73">
        <v>28.045000000000002</v>
      </c>
      <c r="AB73">
        <v>16.166609000000001</v>
      </c>
      <c r="AC73">
        <v>0</v>
      </c>
      <c r="AD73">
        <v>10.858853999999999</v>
      </c>
      <c r="AE73">
        <v>39.450268999999999</v>
      </c>
      <c r="AF73">
        <v>9.222505</v>
      </c>
      <c r="AG73">
        <v>50.688156999999997</v>
      </c>
      <c r="AH73">
        <v>44.572744</v>
      </c>
      <c r="AI73">
        <v>0</v>
      </c>
      <c r="AJ73">
        <v>0</v>
      </c>
      <c r="AK73">
        <v>68.830275</v>
      </c>
      <c r="AL73">
        <v>25.564</v>
      </c>
      <c r="AM73">
        <v>19.346114</v>
      </c>
      <c r="AN73">
        <v>0.77966899999999995</v>
      </c>
      <c r="AO73">
        <v>0</v>
      </c>
      <c r="AP73">
        <v>0.51239999999999997</v>
      </c>
      <c r="AQ73">
        <v>0</v>
      </c>
      <c r="AR73">
        <v>34.776000000000003</v>
      </c>
      <c r="AS73">
        <v>28.763045999999999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2.3187009999999999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3133.8140130000006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81.591623999999996</v>
      </c>
      <c r="H74">
        <v>0</v>
      </c>
      <c r="I74">
        <v>0</v>
      </c>
      <c r="J74">
        <v>76.039376000000004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22.453313000000001</v>
      </c>
      <c r="S74">
        <v>27.638981000000001</v>
      </c>
      <c r="T74">
        <v>3.0945860000000001</v>
      </c>
      <c r="U74">
        <v>354</v>
      </c>
      <c r="V74">
        <v>12.788</v>
      </c>
      <c r="W74">
        <v>46.399079999999998</v>
      </c>
      <c r="X74">
        <v>148.30237500000001</v>
      </c>
      <c r="Y74">
        <v>0</v>
      </c>
      <c r="Z74">
        <v>13.041600000000001</v>
      </c>
      <c r="AA74">
        <v>28.045000000000002</v>
      </c>
      <c r="AB74">
        <v>16.166609000000001</v>
      </c>
      <c r="AC74">
        <v>11.598717000000001</v>
      </c>
      <c r="AD74">
        <v>10.858853999999999</v>
      </c>
      <c r="AE74">
        <v>39.450268999999999</v>
      </c>
      <c r="AF74">
        <v>9.222505</v>
      </c>
      <c r="AG74">
        <v>50.688156999999997</v>
      </c>
      <c r="AH74">
        <v>72.319277</v>
      </c>
      <c r="AI74">
        <v>0</v>
      </c>
      <c r="AJ74">
        <v>0</v>
      </c>
      <c r="AK74">
        <v>68.830275</v>
      </c>
      <c r="AL74">
        <v>25.564</v>
      </c>
      <c r="AM74">
        <v>19.346114</v>
      </c>
      <c r="AN74">
        <v>0.77966899999999995</v>
      </c>
      <c r="AO74">
        <v>0</v>
      </c>
      <c r="AP74">
        <v>0.51239999999999997</v>
      </c>
      <c r="AQ74">
        <v>10.677295000000001</v>
      </c>
      <c r="AR74">
        <v>34.776000000000003</v>
      </c>
      <c r="AS74">
        <v>28.763045999999999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4.6374019999999998</v>
      </c>
      <c r="BA74">
        <v>2.787531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3187.217909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81.591623999999996</v>
      </c>
      <c r="H75">
        <v>0</v>
      </c>
      <c r="I75">
        <v>0</v>
      </c>
      <c r="J75">
        <v>76.039376000000004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22.453313000000001</v>
      </c>
      <c r="S75">
        <v>27.638981000000001</v>
      </c>
      <c r="T75">
        <v>3.0945860000000001</v>
      </c>
      <c r="U75">
        <v>354</v>
      </c>
      <c r="V75">
        <v>12.788</v>
      </c>
      <c r="W75">
        <v>46.399079999999998</v>
      </c>
      <c r="X75">
        <v>148.30237500000001</v>
      </c>
      <c r="Y75">
        <v>0</v>
      </c>
      <c r="Z75">
        <v>6.5208000000000004</v>
      </c>
      <c r="AA75">
        <v>28.045000000000002</v>
      </c>
      <c r="AB75">
        <v>16.166609000000001</v>
      </c>
      <c r="AC75">
        <v>11.598717000000001</v>
      </c>
      <c r="AD75">
        <v>10.858853999999999</v>
      </c>
      <c r="AE75">
        <v>39.450268999999999</v>
      </c>
      <c r="AF75">
        <v>9.222505</v>
      </c>
      <c r="AG75">
        <v>50.688156999999997</v>
      </c>
      <c r="AH75">
        <v>83.573894999999993</v>
      </c>
      <c r="AI75">
        <v>0</v>
      </c>
      <c r="AJ75">
        <v>0</v>
      </c>
      <c r="AK75">
        <v>68.830275</v>
      </c>
      <c r="AL75">
        <v>25.564</v>
      </c>
      <c r="AM75">
        <v>19.346114</v>
      </c>
      <c r="AN75">
        <v>0.77966899999999995</v>
      </c>
      <c r="AO75">
        <v>0</v>
      </c>
      <c r="AP75">
        <v>0.51239999999999997</v>
      </c>
      <c r="AQ75">
        <v>10.677295000000001</v>
      </c>
      <c r="AR75">
        <v>34.776000000000003</v>
      </c>
      <c r="AS75">
        <v>35.154834000000001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4.6374019999999998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3198.7747339999996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81.591623999999996</v>
      </c>
      <c r="H76">
        <v>0</v>
      </c>
      <c r="I76">
        <v>0</v>
      </c>
      <c r="J76">
        <v>76.039376000000004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22.453313000000001</v>
      </c>
      <c r="S76">
        <v>27.638981000000001</v>
      </c>
      <c r="T76">
        <v>3.0945860000000001</v>
      </c>
      <c r="U76">
        <v>354</v>
      </c>
      <c r="V76">
        <v>12.788</v>
      </c>
      <c r="W76">
        <v>46.399079999999998</v>
      </c>
      <c r="X76">
        <v>148.30237500000001</v>
      </c>
      <c r="Y76">
        <v>0</v>
      </c>
      <c r="Z76">
        <v>6.5208000000000004</v>
      </c>
      <c r="AA76">
        <v>28.045000000000002</v>
      </c>
      <c r="AB76">
        <v>32.333219</v>
      </c>
      <c r="AC76">
        <v>23.197434999999999</v>
      </c>
      <c r="AD76">
        <v>18.884964</v>
      </c>
      <c r="AE76">
        <v>59.175403000000003</v>
      </c>
      <c r="AF76">
        <v>9.222505</v>
      </c>
      <c r="AG76">
        <v>50.688156999999997</v>
      </c>
      <c r="AH76">
        <v>122.575046</v>
      </c>
      <c r="AI76">
        <v>0</v>
      </c>
      <c r="AJ76">
        <v>0</v>
      </c>
      <c r="AK76">
        <v>68.830275</v>
      </c>
      <c r="AL76">
        <v>25.564</v>
      </c>
      <c r="AM76">
        <v>19.346114</v>
      </c>
      <c r="AN76">
        <v>0.77966899999999995</v>
      </c>
      <c r="AO76">
        <v>0</v>
      </c>
      <c r="AP76">
        <v>0.51239999999999997</v>
      </c>
      <c r="AQ76">
        <v>21.354590999999999</v>
      </c>
      <c r="AR76">
        <v>34.776000000000003</v>
      </c>
      <c r="AS76">
        <v>35.154834000000001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3307.797724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81.591623999999996</v>
      </c>
      <c r="H77">
        <v>0</v>
      </c>
      <c r="I77">
        <v>0</v>
      </c>
      <c r="J77">
        <v>76.039376000000004</v>
      </c>
      <c r="K77">
        <v>688.71594700000003</v>
      </c>
      <c r="L77">
        <v>674.81782899999996</v>
      </c>
      <c r="M77">
        <v>94.355942999999996</v>
      </c>
      <c r="N77">
        <v>120.884996</v>
      </c>
      <c r="O77">
        <v>126.880717</v>
      </c>
      <c r="P77">
        <v>145.68895000000001</v>
      </c>
      <c r="Q77">
        <v>22.630299000000001</v>
      </c>
      <c r="R77">
        <v>22.453313000000001</v>
      </c>
      <c r="S77">
        <v>27.638981000000001</v>
      </c>
      <c r="T77">
        <v>3.0945860000000001</v>
      </c>
      <c r="U77">
        <v>314</v>
      </c>
      <c r="V77">
        <v>12.788</v>
      </c>
      <c r="W77">
        <v>46.399079999999998</v>
      </c>
      <c r="X77">
        <v>148.30237500000001</v>
      </c>
      <c r="Y77">
        <v>0</v>
      </c>
      <c r="Z77">
        <v>6.5208000000000004</v>
      </c>
      <c r="AA77">
        <v>42.14808</v>
      </c>
      <c r="AB77">
        <v>32.333219</v>
      </c>
      <c r="AC77">
        <v>34.831252999999997</v>
      </c>
      <c r="AD77">
        <v>28.327445999999998</v>
      </c>
      <c r="AE77">
        <v>59.175403000000003</v>
      </c>
      <c r="AF77">
        <v>9.222505</v>
      </c>
      <c r="AG77">
        <v>50.688156999999997</v>
      </c>
      <c r="AH77">
        <v>159.34755999999999</v>
      </c>
      <c r="AI77">
        <v>3.0514939999999999</v>
      </c>
      <c r="AJ77">
        <v>0</v>
      </c>
      <c r="AK77">
        <v>68.830275</v>
      </c>
      <c r="AL77">
        <v>51.128</v>
      </c>
      <c r="AM77">
        <v>19.346114</v>
      </c>
      <c r="AN77">
        <v>0.77966899999999995</v>
      </c>
      <c r="AO77">
        <v>0</v>
      </c>
      <c r="AP77">
        <v>0.51239999999999997</v>
      </c>
      <c r="AQ77">
        <v>42.709183000000003</v>
      </c>
      <c r="AR77">
        <v>34.776000000000003</v>
      </c>
      <c r="AS77">
        <v>35.154834000000001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3379.2552709999995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81.591623999999996</v>
      </c>
      <c r="H78">
        <v>0</v>
      </c>
      <c r="I78">
        <v>0</v>
      </c>
      <c r="J78">
        <v>76.039376000000004</v>
      </c>
      <c r="K78">
        <v>688.71594700000003</v>
      </c>
      <c r="L78">
        <v>674.81782899999996</v>
      </c>
      <c r="M78">
        <v>93.455943000000005</v>
      </c>
      <c r="N78">
        <v>119.78499600000001</v>
      </c>
      <c r="O78">
        <v>125.680717</v>
      </c>
      <c r="P78">
        <v>144.38894999999999</v>
      </c>
      <c r="Q78">
        <v>22.630299000000001</v>
      </c>
      <c r="R78">
        <v>20.853313</v>
      </c>
      <c r="S78">
        <v>27.638981000000001</v>
      </c>
      <c r="T78">
        <v>3.0945860000000001</v>
      </c>
      <c r="U78">
        <v>314</v>
      </c>
      <c r="V78">
        <v>12.788</v>
      </c>
      <c r="W78">
        <v>46.399079999999998</v>
      </c>
      <c r="X78">
        <v>148.30237500000001</v>
      </c>
      <c r="Y78">
        <v>0</v>
      </c>
      <c r="Z78">
        <v>19.6614</v>
      </c>
      <c r="AA78">
        <v>42.14808</v>
      </c>
      <c r="AB78">
        <v>49.579783999999997</v>
      </c>
      <c r="AC78">
        <v>34.831252999999997</v>
      </c>
      <c r="AD78">
        <v>43.435417000000001</v>
      </c>
      <c r="AE78">
        <v>59.175403000000003</v>
      </c>
      <c r="AF78">
        <v>10.375318</v>
      </c>
      <c r="AG78">
        <v>50.688156999999997</v>
      </c>
      <c r="AH78">
        <v>159.34755999999999</v>
      </c>
      <c r="AI78">
        <v>6.1029879999999999</v>
      </c>
      <c r="AJ78">
        <v>0</v>
      </c>
      <c r="AK78">
        <v>68.830275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5.8925999999999998</v>
      </c>
      <c r="AQ78">
        <v>42.709183000000003</v>
      </c>
      <c r="AR78">
        <v>34.776000000000003</v>
      </c>
      <c r="AS78">
        <v>37.890518999999998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5.3440729999999999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3459.7642160000005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81.591623999999996</v>
      </c>
      <c r="H79">
        <v>0</v>
      </c>
      <c r="I79">
        <v>0</v>
      </c>
      <c r="J79">
        <v>76.039376000000004</v>
      </c>
      <c r="K79">
        <v>688.71594700000003</v>
      </c>
      <c r="L79">
        <v>674.81782899999996</v>
      </c>
      <c r="M79">
        <v>92.855942999999996</v>
      </c>
      <c r="N79">
        <v>118.984996</v>
      </c>
      <c r="O79">
        <v>124.980717</v>
      </c>
      <c r="P79">
        <v>143.48894999999999</v>
      </c>
      <c r="Q79">
        <v>22.630299000000001</v>
      </c>
      <c r="R79">
        <v>20.553312999999999</v>
      </c>
      <c r="S79">
        <v>26.438980999999998</v>
      </c>
      <c r="T79">
        <v>2.994586</v>
      </c>
      <c r="U79">
        <v>314</v>
      </c>
      <c r="V79">
        <v>12.788</v>
      </c>
      <c r="W79">
        <v>46.399079999999998</v>
      </c>
      <c r="X79">
        <v>148.30237500000001</v>
      </c>
      <c r="Y79">
        <v>0</v>
      </c>
      <c r="Z79">
        <v>19.6614</v>
      </c>
      <c r="AA79">
        <v>42.14808</v>
      </c>
      <c r="AB79">
        <v>49.579783999999997</v>
      </c>
      <c r="AC79">
        <v>34.831252999999997</v>
      </c>
      <c r="AD79">
        <v>43.435417000000001</v>
      </c>
      <c r="AE79">
        <v>59.175403000000003</v>
      </c>
      <c r="AF79">
        <v>10.375318</v>
      </c>
      <c r="AG79">
        <v>50.688156999999997</v>
      </c>
      <c r="AH79">
        <v>159.34755999999999</v>
      </c>
      <c r="AI79">
        <v>39.193389000000003</v>
      </c>
      <c r="AJ79">
        <v>0</v>
      </c>
      <c r="AK79">
        <v>68.830275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5.8925999999999998</v>
      </c>
      <c r="AQ79">
        <v>42.709183000000003</v>
      </c>
      <c r="AR79">
        <v>34.776000000000003</v>
      </c>
      <c r="AS79">
        <v>37.890518999999998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5.3440729999999999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3488.2546169999996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81.591623999999996</v>
      </c>
      <c r="H80">
        <v>0</v>
      </c>
      <c r="I80">
        <v>0</v>
      </c>
      <c r="J80">
        <v>76.039376000000004</v>
      </c>
      <c r="K80">
        <v>688.71594700000003</v>
      </c>
      <c r="L80">
        <v>674.81782899999996</v>
      </c>
      <c r="M80">
        <v>92.055942999999999</v>
      </c>
      <c r="N80">
        <v>117.984996</v>
      </c>
      <c r="O80">
        <v>123.880717</v>
      </c>
      <c r="P80">
        <v>142.18895000000001</v>
      </c>
      <c r="Q80">
        <v>22.630299000000001</v>
      </c>
      <c r="R80">
        <v>20.153313000000001</v>
      </c>
      <c r="S80">
        <v>26.238980999999999</v>
      </c>
      <c r="T80">
        <v>2.994586</v>
      </c>
      <c r="U80">
        <v>314</v>
      </c>
      <c r="V80">
        <v>12.788</v>
      </c>
      <c r="W80">
        <v>46.399079999999998</v>
      </c>
      <c r="X80">
        <v>148.30237500000001</v>
      </c>
      <c r="Y80">
        <v>0</v>
      </c>
      <c r="Z80">
        <v>19.6614</v>
      </c>
      <c r="AA80">
        <v>42.14808</v>
      </c>
      <c r="AB80">
        <v>49.579783999999997</v>
      </c>
      <c r="AC80">
        <v>34.831252999999997</v>
      </c>
      <c r="AD80">
        <v>43.435417000000001</v>
      </c>
      <c r="AE80">
        <v>59.175403000000003</v>
      </c>
      <c r="AF80">
        <v>10.375318</v>
      </c>
      <c r="AG80">
        <v>50.688156999999997</v>
      </c>
      <c r="AH80">
        <v>159.34755999999999</v>
      </c>
      <c r="AI80">
        <v>39.193389000000003</v>
      </c>
      <c r="AJ80">
        <v>0</v>
      </c>
      <c r="AK80">
        <v>68.830275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5.8925999999999998</v>
      </c>
      <c r="AQ80">
        <v>42.709183000000003</v>
      </c>
      <c r="AR80">
        <v>34.776000000000003</v>
      </c>
      <c r="AS80">
        <v>37.890518999999998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5.3440729999999999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3483.4546169999999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81.591623999999996</v>
      </c>
      <c r="H81">
        <v>0</v>
      </c>
      <c r="I81">
        <v>0</v>
      </c>
      <c r="J81">
        <v>76.039376000000004</v>
      </c>
      <c r="K81">
        <v>688.71594700000003</v>
      </c>
      <c r="L81">
        <v>674.81782899999996</v>
      </c>
      <c r="M81">
        <v>92.555942999999999</v>
      </c>
      <c r="N81">
        <v>118.584996</v>
      </c>
      <c r="O81">
        <v>124.480717</v>
      </c>
      <c r="P81">
        <v>142.88894999999999</v>
      </c>
      <c r="Q81">
        <v>21.630299000000001</v>
      </c>
      <c r="R81">
        <v>20.353313</v>
      </c>
      <c r="S81">
        <v>26.338981</v>
      </c>
      <c r="T81">
        <v>2.994586</v>
      </c>
      <c r="U81">
        <v>314</v>
      </c>
      <c r="V81">
        <v>14.595000000000001</v>
      </c>
      <c r="W81">
        <v>46.399079999999998</v>
      </c>
      <c r="X81">
        <v>148.30237500000001</v>
      </c>
      <c r="Y81">
        <v>0</v>
      </c>
      <c r="Z81">
        <v>19.6614</v>
      </c>
      <c r="AA81">
        <v>42.14808</v>
      </c>
      <c r="AB81">
        <v>49.579783999999997</v>
      </c>
      <c r="AC81">
        <v>34.831252999999997</v>
      </c>
      <c r="AD81">
        <v>43.435417000000001</v>
      </c>
      <c r="AE81">
        <v>59.175403000000003</v>
      </c>
      <c r="AF81">
        <v>10.375318</v>
      </c>
      <c r="AG81">
        <v>50.688156999999997</v>
      </c>
      <c r="AH81">
        <v>159.34755999999999</v>
      </c>
      <c r="AI81">
        <v>39.193389000000003</v>
      </c>
      <c r="AJ81">
        <v>0</v>
      </c>
      <c r="AK81">
        <v>68.830275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5.8925999999999998</v>
      </c>
      <c r="AQ81">
        <v>42.709183000000003</v>
      </c>
      <c r="AR81">
        <v>34.776000000000003</v>
      </c>
      <c r="AS81">
        <v>37.890518999999998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5.3440729999999999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3486.9616169999999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81.591623999999996</v>
      </c>
      <c r="H82">
        <v>0</v>
      </c>
      <c r="I82">
        <v>0</v>
      </c>
      <c r="J82">
        <v>76.039376000000004</v>
      </c>
      <c r="K82">
        <v>654.71594700000003</v>
      </c>
      <c r="L82">
        <v>674.81782899999996</v>
      </c>
      <c r="M82">
        <v>92.355942999999996</v>
      </c>
      <c r="N82">
        <v>118.384996</v>
      </c>
      <c r="O82">
        <v>124.280717</v>
      </c>
      <c r="P82">
        <v>142.78895</v>
      </c>
      <c r="Q82">
        <v>21.630299000000001</v>
      </c>
      <c r="R82">
        <v>20.353313</v>
      </c>
      <c r="S82">
        <v>26.338981</v>
      </c>
      <c r="T82">
        <v>2.994586</v>
      </c>
      <c r="U82">
        <v>314</v>
      </c>
      <c r="V82">
        <v>14.595000000000001</v>
      </c>
      <c r="W82">
        <v>46.399079999999998</v>
      </c>
      <c r="X82">
        <v>148.30237500000001</v>
      </c>
      <c r="Y82">
        <v>0</v>
      </c>
      <c r="Z82">
        <v>19.6614</v>
      </c>
      <c r="AA82">
        <v>42.14808</v>
      </c>
      <c r="AB82">
        <v>49.579783999999997</v>
      </c>
      <c r="AC82">
        <v>34.831252999999997</v>
      </c>
      <c r="AD82">
        <v>43.435417000000001</v>
      </c>
      <c r="AE82">
        <v>59.175403000000003</v>
      </c>
      <c r="AF82">
        <v>10.375318</v>
      </c>
      <c r="AG82">
        <v>50.688156999999997</v>
      </c>
      <c r="AH82">
        <v>159.34755999999999</v>
      </c>
      <c r="AI82">
        <v>39.193389000000003</v>
      </c>
      <c r="AJ82">
        <v>0</v>
      </c>
      <c r="AK82">
        <v>68.830275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5.8925999999999998</v>
      </c>
      <c r="AQ82">
        <v>42.709183000000003</v>
      </c>
      <c r="AR82">
        <v>34.776000000000003</v>
      </c>
      <c r="AS82">
        <v>37.890518999999998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5.3440729999999999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3452.2616169999997</v>
      </c>
    </row>
    <row r="83" spans="1:117">
      <c r="A83" t="s">
        <v>125</v>
      </c>
      <c r="B83">
        <v>0</v>
      </c>
      <c r="C83">
        <v>0</v>
      </c>
      <c r="D83">
        <v>47.574866999999998</v>
      </c>
      <c r="E83">
        <v>0</v>
      </c>
      <c r="F83">
        <v>0</v>
      </c>
      <c r="G83">
        <v>81.591623999999996</v>
      </c>
      <c r="H83">
        <v>0</v>
      </c>
      <c r="I83">
        <v>0</v>
      </c>
      <c r="J83">
        <v>76.039376000000004</v>
      </c>
      <c r="K83">
        <v>658.61594700000001</v>
      </c>
      <c r="L83">
        <v>674.81782899999996</v>
      </c>
      <c r="M83">
        <v>92.955943000000005</v>
      </c>
      <c r="N83">
        <v>119.084996</v>
      </c>
      <c r="O83">
        <v>124.980717</v>
      </c>
      <c r="P83">
        <v>143.58895000000001</v>
      </c>
      <c r="Q83">
        <v>21.730298999999999</v>
      </c>
      <c r="R83">
        <v>20.553312999999999</v>
      </c>
      <c r="S83">
        <v>26.538981</v>
      </c>
      <c r="T83">
        <v>2.994586</v>
      </c>
      <c r="U83">
        <v>314</v>
      </c>
      <c r="V83">
        <v>14.595000000000001</v>
      </c>
      <c r="W83">
        <v>46.399079999999998</v>
      </c>
      <c r="X83">
        <v>148.30237500000001</v>
      </c>
      <c r="Y83">
        <v>0</v>
      </c>
      <c r="Z83">
        <v>19.6614</v>
      </c>
      <c r="AA83">
        <v>42.14808</v>
      </c>
      <c r="AB83">
        <v>49.579783999999997</v>
      </c>
      <c r="AC83">
        <v>34.831252999999997</v>
      </c>
      <c r="AD83">
        <v>43.435417000000001</v>
      </c>
      <c r="AE83">
        <v>59.175403000000003</v>
      </c>
      <c r="AF83">
        <v>10.375318</v>
      </c>
      <c r="AG83">
        <v>50.688156999999997</v>
      </c>
      <c r="AH83">
        <v>159.34755999999999</v>
      </c>
      <c r="AI83">
        <v>39.193389000000003</v>
      </c>
      <c r="AJ83">
        <v>0</v>
      </c>
      <c r="AK83">
        <v>68.830275</v>
      </c>
      <c r="AL83">
        <v>79.376220000000004</v>
      </c>
      <c r="AM83">
        <v>19.980412000000001</v>
      </c>
      <c r="AN83">
        <v>0.77966899999999995</v>
      </c>
      <c r="AO83">
        <v>0</v>
      </c>
      <c r="AP83">
        <v>8.1983999999999995</v>
      </c>
      <c r="AQ83">
        <v>42.709183000000003</v>
      </c>
      <c r="AR83">
        <v>34.776000000000003</v>
      </c>
      <c r="AS83">
        <v>37.890518999999998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5.3440729999999999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3461.7674179999999</v>
      </c>
    </row>
    <row r="84" spans="1:117">
      <c r="A84" t="s">
        <v>126</v>
      </c>
      <c r="B84">
        <v>0</v>
      </c>
      <c r="C84">
        <v>0</v>
      </c>
      <c r="D84">
        <v>47.574866999999998</v>
      </c>
      <c r="E84">
        <v>0</v>
      </c>
      <c r="F84">
        <v>0</v>
      </c>
      <c r="G84">
        <v>81.591623999999996</v>
      </c>
      <c r="H84">
        <v>0</v>
      </c>
      <c r="I84">
        <v>0</v>
      </c>
      <c r="J84">
        <v>76.039376000000004</v>
      </c>
      <c r="K84">
        <v>668.51594699999998</v>
      </c>
      <c r="L84">
        <v>674.81782899999996</v>
      </c>
      <c r="M84">
        <v>94.355942999999996</v>
      </c>
      <c r="N84">
        <v>120.884996</v>
      </c>
      <c r="O84">
        <v>126.880717</v>
      </c>
      <c r="P84">
        <v>145.78895</v>
      </c>
      <c r="Q84">
        <v>22.030298999999999</v>
      </c>
      <c r="R84">
        <v>21.253312999999999</v>
      </c>
      <c r="S84">
        <v>26.938980999999998</v>
      </c>
      <c r="T84">
        <v>3.0945860000000001</v>
      </c>
      <c r="U84">
        <v>314</v>
      </c>
      <c r="V84">
        <v>14.595000000000001</v>
      </c>
      <c r="W84">
        <v>46.399079999999998</v>
      </c>
      <c r="X84">
        <v>148.30237500000001</v>
      </c>
      <c r="Y84">
        <v>0</v>
      </c>
      <c r="Z84">
        <v>19.6614</v>
      </c>
      <c r="AA84">
        <v>42.14808</v>
      </c>
      <c r="AB84">
        <v>49.579783999999997</v>
      </c>
      <c r="AC84">
        <v>34.831252999999997</v>
      </c>
      <c r="AD84">
        <v>43.435417000000001</v>
      </c>
      <c r="AE84">
        <v>59.175403000000003</v>
      </c>
      <c r="AF84">
        <v>10.375318</v>
      </c>
      <c r="AG84">
        <v>50.688156999999997</v>
      </c>
      <c r="AH84">
        <v>159.34755999999999</v>
      </c>
      <c r="AI84">
        <v>39.193389000000003</v>
      </c>
      <c r="AJ84">
        <v>0</v>
      </c>
      <c r="AK84">
        <v>68.830275</v>
      </c>
      <c r="AL84">
        <v>79.376220000000004</v>
      </c>
      <c r="AM84">
        <v>19.980412000000001</v>
      </c>
      <c r="AN84">
        <v>0.77966899999999995</v>
      </c>
      <c r="AO84">
        <v>0</v>
      </c>
      <c r="AP84">
        <v>8.1983999999999995</v>
      </c>
      <c r="AQ84">
        <v>42.709183000000003</v>
      </c>
      <c r="AR84">
        <v>34.776000000000003</v>
      </c>
      <c r="AS84">
        <v>37.890518999999998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5.4340729999999997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3480.5574179999999</v>
      </c>
    </row>
    <row r="85" spans="1:117">
      <c r="A85" t="s">
        <v>127</v>
      </c>
      <c r="B85">
        <v>0</v>
      </c>
      <c r="C85">
        <v>0</v>
      </c>
      <c r="D85">
        <v>47.574866999999998</v>
      </c>
      <c r="E85">
        <v>0</v>
      </c>
      <c r="F85">
        <v>0</v>
      </c>
      <c r="G85">
        <v>81.591623999999996</v>
      </c>
      <c r="H85">
        <v>0</v>
      </c>
      <c r="I85">
        <v>0</v>
      </c>
      <c r="J85">
        <v>76.039376000000004</v>
      </c>
      <c r="K85">
        <v>688.11594700000001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22.453313000000001</v>
      </c>
      <c r="S85">
        <v>27.638981000000001</v>
      </c>
      <c r="T85">
        <v>3.0945860000000001</v>
      </c>
      <c r="U85">
        <v>358.77</v>
      </c>
      <c r="V85">
        <v>14.595000000000001</v>
      </c>
      <c r="W85">
        <v>46.399079999999998</v>
      </c>
      <c r="X85">
        <v>148.30237500000001</v>
      </c>
      <c r="Y85">
        <v>0</v>
      </c>
      <c r="Z85">
        <v>19.6614</v>
      </c>
      <c r="AA85">
        <v>42.14808</v>
      </c>
      <c r="AB85">
        <v>49.579783999999997</v>
      </c>
      <c r="AC85">
        <v>34.831252999999997</v>
      </c>
      <c r="AD85">
        <v>21.768069000000001</v>
      </c>
      <c r="AE85">
        <v>59.175403000000003</v>
      </c>
      <c r="AF85">
        <v>10.375318</v>
      </c>
      <c r="AG85">
        <v>50.688156999999997</v>
      </c>
      <c r="AH85">
        <v>128.14663899999999</v>
      </c>
      <c r="AI85">
        <v>6.1029879999999999</v>
      </c>
      <c r="AJ85">
        <v>0</v>
      </c>
      <c r="AK85">
        <v>68.830275</v>
      </c>
      <c r="AL85">
        <v>79.376220000000004</v>
      </c>
      <c r="AM85">
        <v>19.980412000000001</v>
      </c>
      <c r="AN85">
        <v>0.77966899999999995</v>
      </c>
      <c r="AO85">
        <v>0</v>
      </c>
      <c r="AP85">
        <v>9.2232000000000003</v>
      </c>
      <c r="AQ85">
        <v>42.709183000000003</v>
      </c>
      <c r="AR85">
        <v>34.776000000000003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4.9436309999999999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3475.4922919999999</v>
      </c>
    </row>
    <row r="86" spans="1:117">
      <c r="A86" t="s">
        <v>128</v>
      </c>
      <c r="B86">
        <v>0</v>
      </c>
      <c r="C86">
        <v>0</v>
      </c>
      <c r="D86">
        <v>47.574866999999998</v>
      </c>
      <c r="E86">
        <v>0</v>
      </c>
      <c r="F86">
        <v>0</v>
      </c>
      <c r="G86">
        <v>81.591623999999996</v>
      </c>
      <c r="H86">
        <v>0</v>
      </c>
      <c r="I86">
        <v>0</v>
      </c>
      <c r="J86">
        <v>76.039376000000004</v>
      </c>
      <c r="K86">
        <v>688.11594700000001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22.453313000000001</v>
      </c>
      <c r="S86">
        <v>27.638981000000001</v>
      </c>
      <c r="T86">
        <v>3.0945860000000001</v>
      </c>
      <c r="U86">
        <v>358.77</v>
      </c>
      <c r="V86">
        <v>14.595000000000001</v>
      </c>
      <c r="W86">
        <v>46.399079999999998</v>
      </c>
      <c r="X86">
        <v>148.30237500000001</v>
      </c>
      <c r="Y86">
        <v>0</v>
      </c>
      <c r="Z86">
        <v>13.041600000000001</v>
      </c>
      <c r="AA86">
        <v>39.5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9.222505</v>
      </c>
      <c r="AG86">
        <v>50.688156999999997</v>
      </c>
      <c r="AH86">
        <v>128.14663899999999</v>
      </c>
      <c r="AI86">
        <v>3.0514939999999999</v>
      </c>
      <c r="AJ86">
        <v>0</v>
      </c>
      <c r="AK86">
        <v>68.830275</v>
      </c>
      <c r="AL86">
        <v>12.782</v>
      </c>
      <c r="AM86">
        <v>19.346114</v>
      </c>
      <c r="AN86">
        <v>0.77966899999999995</v>
      </c>
      <c r="AO86">
        <v>0</v>
      </c>
      <c r="AP86">
        <v>0</v>
      </c>
      <c r="AQ86">
        <v>42.071731999999997</v>
      </c>
      <c r="AR86">
        <v>34.776000000000003</v>
      </c>
      <c r="AS86">
        <v>35.154834000000001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6.9561019999999996</v>
      </c>
      <c r="BA86">
        <v>4.9436309999999999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3378.6954950000004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81.591623999999996</v>
      </c>
      <c r="H87">
        <v>0</v>
      </c>
      <c r="I87">
        <v>0</v>
      </c>
      <c r="J87">
        <v>76.039376000000004</v>
      </c>
      <c r="K87">
        <v>688.11594700000001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22.453313000000001</v>
      </c>
      <c r="S87">
        <v>27.638981000000001</v>
      </c>
      <c r="T87">
        <v>3.0945860000000001</v>
      </c>
      <c r="U87">
        <v>358.77</v>
      </c>
      <c r="V87">
        <v>14.595000000000001</v>
      </c>
      <c r="W87">
        <v>46.399079999999998</v>
      </c>
      <c r="X87">
        <v>148.30237500000001</v>
      </c>
      <c r="Y87">
        <v>0</v>
      </c>
      <c r="Z87">
        <v>19.5624</v>
      </c>
      <c r="AA87">
        <v>39.5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9.222505</v>
      </c>
      <c r="AG87">
        <v>50.688156999999997</v>
      </c>
      <c r="AH87">
        <v>128.14663899999999</v>
      </c>
      <c r="AI87">
        <v>0</v>
      </c>
      <c r="AJ87">
        <v>0</v>
      </c>
      <c r="AK87">
        <v>68.830275</v>
      </c>
      <c r="AL87">
        <v>12.782</v>
      </c>
      <c r="AM87">
        <v>19.346114</v>
      </c>
      <c r="AN87">
        <v>0.77966899999999995</v>
      </c>
      <c r="AO87">
        <v>0</v>
      </c>
      <c r="AP87">
        <v>0</v>
      </c>
      <c r="AQ87">
        <v>42.071731999999997</v>
      </c>
      <c r="AR87">
        <v>34.776000000000003</v>
      </c>
      <c r="AS87">
        <v>35.154834000000001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6.9561019999999996</v>
      </c>
      <c r="BA87">
        <v>4.9436309999999999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3382.8165110000004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81.591623999999996</v>
      </c>
      <c r="H88">
        <v>0</v>
      </c>
      <c r="I88">
        <v>0</v>
      </c>
      <c r="J88">
        <v>76.039376000000004</v>
      </c>
      <c r="K88">
        <v>688.11594700000001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22.453313000000001</v>
      </c>
      <c r="S88">
        <v>27.638981000000001</v>
      </c>
      <c r="T88">
        <v>3.0945860000000001</v>
      </c>
      <c r="U88">
        <v>358.77</v>
      </c>
      <c r="V88">
        <v>14.595000000000001</v>
      </c>
      <c r="W88">
        <v>46.399079999999998</v>
      </c>
      <c r="X88">
        <v>148.30237500000001</v>
      </c>
      <c r="Y88">
        <v>0</v>
      </c>
      <c r="Z88">
        <v>19.5624</v>
      </c>
      <c r="AA88">
        <v>39.5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9.222505</v>
      </c>
      <c r="AG88">
        <v>50.688156999999997</v>
      </c>
      <c r="AH88">
        <v>128.14663899999999</v>
      </c>
      <c r="AI88">
        <v>0</v>
      </c>
      <c r="AJ88">
        <v>0</v>
      </c>
      <c r="AK88">
        <v>68.830275</v>
      </c>
      <c r="AL88">
        <v>12.782</v>
      </c>
      <c r="AM88">
        <v>19.346114</v>
      </c>
      <c r="AN88">
        <v>0.77966899999999995</v>
      </c>
      <c r="AO88">
        <v>0</v>
      </c>
      <c r="AP88">
        <v>0</v>
      </c>
      <c r="AQ88">
        <v>42.071731999999997</v>
      </c>
      <c r="AR88">
        <v>34.776000000000003</v>
      </c>
      <c r="AS88">
        <v>35.154834000000001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6.9561019999999996</v>
      </c>
      <c r="BA88">
        <v>4.9436309999999999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3382.8165110000004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81.591623999999996</v>
      </c>
      <c r="H89">
        <v>0</v>
      </c>
      <c r="I89">
        <v>0</v>
      </c>
      <c r="J89">
        <v>76.039376000000004</v>
      </c>
      <c r="K89">
        <v>688.11594700000001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22.453313000000001</v>
      </c>
      <c r="S89">
        <v>27.638981000000001</v>
      </c>
      <c r="T89">
        <v>3.0945860000000001</v>
      </c>
      <c r="U89">
        <v>358.77</v>
      </c>
      <c r="V89">
        <v>14.595000000000001</v>
      </c>
      <c r="W89">
        <v>46.399079999999998</v>
      </c>
      <c r="X89">
        <v>148.30237500000001</v>
      </c>
      <c r="Y89">
        <v>0</v>
      </c>
      <c r="Z89">
        <v>19.5624</v>
      </c>
      <c r="AA89">
        <v>39.5</v>
      </c>
      <c r="AB89">
        <v>48.499828000000001</v>
      </c>
      <c r="AC89">
        <v>34.831252999999997</v>
      </c>
      <c r="AD89">
        <v>30.606231000000001</v>
      </c>
      <c r="AE89">
        <v>59.175403000000003</v>
      </c>
      <c r="AF89">
        <v>9.222505</v>
      </c>
      <c r="AG89">
        <v>50.688156999999997</v>
      </c>
      <c r="AH89">
        <v>128.14663899999999</v>
      </c>
      <c r="AI89">
        <v>0</v>
      </c>
      <c r="AJ89">
        <v>0</v>
      </c>
      <c r="AK89">
        <v>68.830275</v>
      </c>
      <c r="AL89">
        <v>25.564</v>
      </c>
      <c r="AM89">
        <v>19.346114</v>
      </c>
      <c r="AN89">
        <v>0.77966899999999995</v>
      </c>
      <c r="AO89">
        <v>0</v>
      </c>
      <c r="AP89">
        <v>0</v>
      </c>
      <c r="AQ89">
        <v>42.071731999999997</v>
      </c>
      <c r="AR89">
        <v>34.776000000000003</v>
      </c>
      <c r="AS89">
        <v>35.154834000000001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6.9561019999999996</v>
      </c>
      <c r="BA89">
        <v>4.9436309999999999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3404.4366730000002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81.591623999999996</v>
      </c>
      <c r="H90">
        <v>0</v>
      </c>
      <c r="I90">
        <v>0</v>
      </c>
      <c r="J90">
        <v>76.039376000000004</v>
      </c>
      <c r="K90">
        <v>688.11594700000001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22.453313000000001</v>
      </c>
      <c r="S90">
        <v>27.638981000000001</v>
      </c>
      <c r="T90">
        <v>3.0945860000000001</v>
      </c>
      <c r="U90">
        <v>358.77</v>
      </c>
      <c r="V90">
        <v>14.595000000000001</v>
      </c>
      <c r="W90">
        <v>46.399079999999998</v>
      </c>
      <c r="X90">
        <v>148.30237500000001</v>
      </c>
      <c r="Y90">
        <v>0</v>
      </c>
      <c r="Z90">
        <v>19.6614</v>
      </c>
      <c r="AA90">
        <v>42.14808</v>
      </c>
      <c r="AB90">
        <v>49.579783999999997</v>
      </c>
      <c r="AC90">
        <v>34.831252999999997</v>
      </c>
      <c r="AD90">
        <v>43.435417000000001</v>
      </c>
      <c r="AE90">
        <v>59.175403000000003</v>
      </c>
      <c r="AF90">
        <v>20.750636</v>
      </c>
      <c r="AG90">
        <v>50.688156999999997</v>
      </c>
      <c r="AH90">
        <v>137.618347</v>
      </c>
      <c r="AI90">
        <v>0</v>
      </c>
      <c r="AJ90">
        <v>0</v>
      </c>
      <c r="AK90">
        <v>68.830275</v>
      </c>
      <c r="AL90">
        <v>70.882000000000005</v>
      </c>
      <c r="AM90">
        <v>19.980412000000001</v>
      </c>
      <c r="AN90">
        <v>0.77966899999999995</v>
      </c>
      <c r="AO90">
        <v>0</v>
      </c>
      <c r="AP90">
        <v>1.7934000000000001</v>
      </c>
      <c r="AQ90">
        <v>42.709183000000003</v>
      </c>
      <c r="AR90">
        <v>34.776000000000003</v>
      </c>
      <c r="AS90">
        <v>37.890518999999998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3496.0009850000001</v>
      </c>
    </row>
    <row r="91" spans="1:117">
      <c r="A91" t="s">
        <v>133</v>
      </c>
      <c r="B91">
        <v>0</v>
      </c>
      <c r="C91">
        <v>0</v>
      </c>
      <c r="D91">
        <v>48.226578000000003</v>
      </c>
      <c r="E91">
        <v>0</v>
      </c>
      <c r="F91">
        <v>0</v>
      </c>
      <c r="G91">
        <v>81.591623999999996</v>
      </c>
      <c r="H91">
        <v>0</v>
      </c>
      <c r="I91">
        <v>0</v>
      </c>
      <c r="J91">
        <v>76.039376000000004</v>
      </c>
      <c r="K91">
        <v>688.11594700000001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22.453313000000001</v>
      </c>
      <c r="S91">
        <v>27.638981000000001</v>
      </c>
      <c r="T91">
        <v>3.0945860000000001</v>
      </c>
      <c r="U91">
        <v>358.77</v>
      </c>
      <c r="V91">
        <v>15.984999999999999</v>
      </c>
      <c r="W91">
        <v>46.399079999999998</v>
      </c>
      <c r="X91">
        <v>148.30237500000001</v>
      </c>
      <c r="Y91">
        <v>0</v>
      </c>
      <c r="Z91">
        <v>19.6614</v>
      </c>
      <c r="AA91">
        <v>42.14808</v>
      </c>
      <c r="AB91">
        <v>49.579783999999997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50.688156999999997</v>
      </c>
      <c r="AH91">
        <v>137.618347</v>
      </c>
      <c r="AI91">
        <v>0</v>
      </c>
      <c r="AJ91">
        <v>0</v>
      </c>
      <c r="AK91">
        <v>68.830275</v>
      </c>
      <c r="AL91">
        <v>70.882000000000005</v>
      </c>
      <c r="AM91">
        <v>19.980412000000001</v>
      </c>
      <c r="AN91">
        <v>0.77966899999999995</v>
      </c>
      <c r="AO91">
        <v>0</v>
      </c>
      <c r="AP91">
        <v>1.7934000000000001</v>
      </c>
      <c r="AQ91">
        <v>42.709183000000003</v>
      </c>
      <c r="AR91">
        <v>34.776000000000003</v>
      </c>
      <c r="AS91">
        <v>37.890518999999998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5.3132479999999997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3497.4917060000002</v>
      </c>
    </row>
    <row r="92" spans="1:117">
      <c r="A92" t="s">
        <v>134</v>
      </c>
      <c r="B92">
        <v>0</v>
      </c>
      <c r="C92">
        <v>0</v>
      </c>
      <c r="D92">
        <v>48.226578000000003</v>
      </c>
      <c r="E92">
        <v>0</v>
      </c>
      <c r="F92">
        <v>0</v>
      </c>
      <c r="G92">
        <v>81.591623999999996</v>
      </c>
      <c r="H92">
        <v>0</v>
      </c>
      <c r="I92">
        <v>0</v>
      </c>
      <c r="J92">
        <v>76.039376000000004</v>
      </c>
      <c r="K92">
        <v>688.11594700000001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22.453313000000001</v>
      </c>
      <c r="S92">
        <v>27.638981000000001</v>
      </c>
      <c r="T92">
        <v>3.0945860000000001</v>
      </c>
      <c r="U92">
        <v>358.77</v>
      </c>
      <c r="V92">
        <v>17.375</v>
      </c>
      <c r="W92">
        <v>46.399079999999998</v>
      </c>
      <c r="X92">
        <v>148.30237500000001</v>
      </c>
      <c r="Y92">
        <v>0</v>
      </c>
      <c r="Z92">
        <v>19.6614</v>
      </c>
      <c r="AA92">
        <v>42.14808</v>
      </c>
      <c r="AB92">
        <v>49.579783999999997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50.688156999999997</v>
      </c>
      <c r="AH92">
        <v>137.618347</v>
      </c>
      <c r="AI92">
        <v>0</v>
      </c>
      <c r="AJ92">
        <v>0</v>
      </c>
      <c r="AK92">
        <v>68.830275</v>
      </c>
      <c r="AL92">
        <v>70.882000000000005</v>
      </c>
      <c r="AM92">
        <v>19.980412000000001</v>
      </c>
      <c r="AN92">
        <v>0.77966899999999995</v>
      </c>
      <c r="AO92">
        <v>0</v>
      </c>
      <c r="AP92">
        <v>1.7934000000000001</v>
      </c>
      <c r="AQ92">
        <v>42.709183000000003</v>
      </c>
      <c r="AR92">
        <v>34.776000000000003</v>
      </c>
      <c r="AS92">
        <v>37.890518999999998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5.3132479999999997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3498.8817060000001</v>
      </c>
    </row>
    <row r="93" spans="1:117">
      <c r="A93" t="s">
        <v>135</v>
      </c>
      <c r="B93">
        <v>0</v>
      </c>
      <c r="C93">
        <v>0</v>
      </c>
      <c r="D93">
        <v>48.226578000000003</v>
      </c>
      <c r="E93">
        <v>0</v>
      </c>
      <c r="F93">
        <v>0</v>
      </c>
      <c r="G93">
        <v>81.591623999999996</v>
      </c>
      <c r="H93">
        <v>0</v>
      </c>
      <c r="I93">
        <v>0</v>
      </c>
      <c r="J93">
        <v>76.039376000000004</v>
      </c>
      <c r="K93">
        <v>688.11594700000001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22.453313000000001</v>
      </c>
      <c r="S93">
        <v>27.638981000000001</v>
      </c>
      <c r="T93">
        <v>3.0945860000000001</v>
      </c>
      <c r="U93">
        <v>358.77</v>
      </c>
      <c r="V93">
        <v>17.375</v>
      </c>
      <c r="W93">
        <v>46.399079999999998</v>
      </c>
      <c r="X93">
        <v>148.30237500000001</v>
      </c>
      <c r="Y93">
        <v>0</v>
      </c>
      <c r="Z93">
        <v>19.6614</v>
      </c>
      <c r="AA93">
        <v>42.14808</v>
      </c>
      <c r="AB93">
        <v>49.579783999999997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50.688156999999997</v>
      </c>
      <c r="AH93">
        <v>137.618347</v>
      </c>
      <c r="AI93">
        <v>0</v>
      </c>
      <c r="AJ93">
        <v>0</v>
      </c>
      <c r="AK93">
        <v>68.830275</v>
      </c>
      <c r="AL93">
        <v>70.882000000000005</v>
      </c>
      <c r="AM93">
        <v>19.980412000000001</v>
      </c>
      <c r="AN93">
        <v>0.77966899999999995</v>
      </c>
      <c r="AO93">
        <v>0</v>
      </c>
      <c r="AP93">
        <v>1.7934000000000001</v>
      </c>
      <c r="AQ93">
        <v>42.709183000000003</v>
      </c>
      <c r="AR93">
        <v>34.776000000000003</v>
      </c>
      <c r="AS93">
        <v>37.890518999999998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3498.8817060000001</v>
      </c>
    </row>
    <row r="94" spans="1:117">
      <c r="A94" t="s">
        <v>136</v>
      </c>
      <c r="B94">
        <v>0</v>
      </c>
      <c r="C94">
        <v>0</v>
      </c>
      <c r="D94">
        <v>48.226578000000003</v>
      </c>
      <c r="E94">
        <v>0</v>
      </c>
      <c r="F94">
        <v>0</v>
      </c>
      <c r="G94">
        <v>81.591623999999996</v>
      </c>
      <c r="H94">
        <v>0</v>
      </c>
      <c r="I94">
        <v>0</v>
      </c>
      <c r="J94">
        <v>76.039376000000004</v>
      </c>
      <c r="K94">
        <v>688.11594700000001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22.453313000000001</v>
      </c>
      <c r="S94">
        <v>27.638981000000001</v>
      </c>
      <c r="T94">
        <v>3.0945860000000001</v>
      </c>
      <c r="U94">
        <v>358.77</v>
      </c>
      <c r="V94">
        <v>17.375</v>
      </c>
      <c r="W94">
        <v>46.399079999999998</v>
      </c>
      <c r="X94">
        <v>148.30237500000001</v>
      </c>
      <c r="Y94">
        <v>0</v>
      </c>
      <c r="Z94">
        <v>19.5624</v>
      </c>
      <c r="AA94">
        <v>39.5</v>
      </c>
      <c r="AB94">
        <v>48.499828000000001</v>
      </c>
      <c r="AC94">
        <v>34.831252999999997</v>
      </c>
      <c r="AD94">
        <v>21.768069000000001</v>
      </c>
      <c r="AE94">
        <v>39.450268999999999</v>
      </c>
      <c r="AF94">
        <v>9.222505</v>
      </c>
      <c r="AG94">
        <v>50.688156999999997</v>
      </c>
      <c r="AH94">
        <v>137.618347</v>
      </c>
      <c r="AI94">
        <v>0</v>
      </c>
      <c r="AJ94">
        <v>0</v>
      </c>
      <c r="AK94">
        <v>68.830275</v>
      </c>
      <c r="AL94">
        <v>49.966000000000001</v>
      </c>
      <c r="AM94">
        <v>19.346114</v>
      </c>
      <c r="AN94">
        <v>0.77966899999999995</v>
      </c>
      <c r="AO94">
        <v>0</v>
      </c>
      <c r="AP94">
        <v>0</v>
      </c>
      <c r="AQ94">
        <v>41.434280999999999</v>
      </c>
      <c r="AR94">
        <v>34.776000000000003</v>
      </c>
      <c r="AS94">
        <v>35.154834000000001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3414.5779529999995</v>
      </c>
    </row>
    <row r="95" spans="1:117">
      <c r="A95" t="s">
        <v>137</v>
      </c>
      <c r="B95">
        <v>0</v>
      </c>
      <c r="C95">
        <v>0</v>
      </c>
      <c r="D95">
        <v>48.226578000000003</v>
      </c>
      <c r="E95">
        <v>0</v>
      </c>
      <c r="F95">
        <v>0</v>
      </c>
      <c r="G95">
        <v>81.591623999999996</v>
      </c>
      <c r="H95">
        <v>0</v>
      </c>
      <c r="I95">
        <v>0</v>
      </c>
      <c r="J95">
        <v>76.039376000000004</v>
      </c>
      <c r="K95">
        <v>688.11594700000001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22.453313000000001</v>
      </c>
      <c r="S95">
        <v>27.638981000000001</v>
      </c>
      <c r="T95">
        <v>3.0945860000000001</v>
      </c>
      <c r="U95">
        <v>358.77</v>
      </c>
      <c r="V95">
        <v>17.375</v>
      </c>
      <c r="W95">
        <v>46.399079999999998</v>
      </c>
      <c r="X95">
        <v>148.30237500000001</v>
      </c>
      <c r="Y95">
        <v>0</v>
      </c>
      <c r="Z95">
        <v>19.5624</v>
      </c>
      <c r="AA95">
        <v>39.5</v>
      </c>
      <c r="AB95">
        <v>48.499828000000001</v>
      </c>
      <c r="AC95">
        <v>34.831252999999997</v>
      </c>
      <c r="AD95">
        <v>10.858853999999999</v>
      </c>
      <c r="AE95">
        <v>39.450268999999999</v>
      </c>
      <c r="AF95">
        <v>9.222505</v>
      </c>
      <c r="AG95">
        <v>50.688156999999997</v>
      </c>
      <c r="AH95">
        <v>100.288674</v>
      </c>
      <c r="AI95">
        <v>0</v>
      </c>
      <c r="AJ95">
        <v>0</v>
      </c>
      <c r="AK95">
        <v>68.830275</v>
      </c>
      <c r="AL95">
        <v>61.585999999999999</v>
      </c>
      <c r="AM95">
        <v>19.346114</v>
      </c>
      <c r="AN95">
        <v>0.77966899999999995</v>
      </c>
      <c r="AO95">
        <v>0</v>
      </c>
      <c r="AP95">
        <v>0</v>
      </c>
      <c r="AQ95">
        <v>41.434280999999999</v>
      </c>
      <c r="AR95">
        <v>34.776000000000003</v>
      </c>
      <c r="AS95">
        <v>35.154834000000001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3376.5113969999993</v>
      </c>
    </row>
    <row r="96" spans="1:117">
      <c r="A96" t="s">
        <v>138</v>
      </c>
      <c r="B96">
        <v>0</v>
      </c>
      <c r="C96">
        <v>0</v>
      </c>
      <c r="D96">
        <v>48.226578000000003</v>
      </c>
      <c r="E96">
        <v>0</v>
      </c>
      <c r="F96">
        <v>0</v>
      </c>
      <c r="G96">
        <v>81.591623999999996</v>
      </c>
      <c r="H96">
        <v>0</v>
      </c>
      <c r="I96">
        <v>0</v>
      </c>
      <c r="J96">
        <v>76.039376000000004</v>
      </c>
      <c r="K96">
        <v>688.11594700000001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22.453313000000001</v>
      </c>
      <c r="S96">
        <v>27.638981000000001</v>
      </c>
      <c r="T96">
        <v>3.0945860000000001</v>
      </c>
      <c r="U96">
        <v>358.77</v>
      </c>
      <c r="V96">
        <v>17.375</v>
      </c>
      <c r="W96">
        <v>46.399079999999998</v>
      </c>
      <c r="X96">
        <v>148.30237500000001</v>
      </c>
      <c r="Y96">
        <v>0</v>
      </c>
      <c r="Z96">
        <v>19.5624</v>
      </c>
      <c r="AA96">
        <v>28.045000000000002</v>
      </c>
      <c r="AB96">
        <v>48.499828000000001</v>
      </c>
      <c r="AC96">
        <v>34.831252999999997</v>
      </c>
      <c r="AD96">
        <v>10.858853999999999</v>
      </c>
      <c r="AE96">
        <v>39.450268999999999</v>
      </c>
      <c r="AF96">
        <v>9.222505</v>
      </c>
      <c r="AG96">
        <v>50.688156999999997</v>
      </c>
      <c r="AH96">
        <v>66.859116</v>
      </c>
      <c r="AI96">
        <v>0</v>
      </c>
      <c r="AJ96">
        <v>0</v>
      </c>
      <c r="AK96">
        <v>68.830275</v>
      </c>
      <c r="AL96">
        <v>61.585999999999999</v>
      </c>
      <c r="AM96">
        <v>19.346114</v>
      </c>
      <c r="AN96">
        <v>0.77966899999999995</v>
      </c>
      <c r="AO96">
        <v>0</v>
      </c>
      <c r="AP96">
        <v>0</v>
      </c>
      <c r="AQ96">
        <v>41.434280999999999</v>
      </c>
      <c r="AR96">
        <v>34.776000000000003</v>
      </c>
      <c r="AS96">
        <v>35.154834000000001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6.9561019999999996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3328.0298789999997</v>
      </c>
    </row>
    <row r="97" spans="1:117">
      <c r="A97" t="s">
        <v>139</v>
      </c>
      <c r="B97">
        <v>0</v>
      </c>
      <c r="C97">
        <v>0</v>
      </c>
      <c r="D97">
        <v>48.226578000000003</v>
      </c>
      <c r="E97">
        <v>0</v>
      </c>
      <c r="F97">
        <v>0</v>
      </c>
      <c r="G97">
        <v>81.591623999999996</v>
      </c>
      <c r="H97">
        <v>0</v>
      </c>
      <c r="I97">
        <v>0</v>
      </c>
      <c r="J97">
        <v>76.039376000000004</v>
      </c>
      <c r="K97">
        <v>688.11594700000001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22.453313000000001</v>
      </c>
      <c r="S97">
        <v>27.638981000000001</v>
      </c>
      <c r="T97">
        <v>3.0945860000000001</v>
      </c>
      <c r="U97">
        <v>358.77</v>
      </c>
      <c r="V97">
        <v>18.07</v>
      </c>
      <c r="W97">
        <v>46.399079999999998</v>
      </c>
      <c r="X97">
        <v>148.30237500000001</v>
      </c>
      <c r="Y97">
        <v>0</v>
      </c>
      <c r="Z97">
        <v>19.5624</v>
      </c>
      <c r="AA97">
        <v>28.045000000000002</v>
      </c>
      <c r="AB97">
        <v>48.499828000000001</v>
      </c>
      <c r="AC97">
        <v>34.831252999999997</v>
      </c>
      <c r="AD97">
        <v>0</v>
      </c>
      <c r="AE97">
        <v>39.450268999999999</v>
      </c>
      <c r="AF97">
        <v>9.222505</v>
      </c>
      <c r="AG97">
        <v>50.688156999999997</v>
      </c>
      <c r="AH97">
        <v>44.572744</v>
      </c>
      <c r="AI97">
        <v>0</v>
      </c>
      <c r="AJ97">
        <v>0</v>
      </c>
      <c r="AK97">
        <v>68.830275</v>
      </c>
      <c r="AL97">
        <v>66.233999999999995</v>
      </c>
      <c r="AM97">
        <v>19.346114</v>
      </c>
      <c r="AN97">
        <v>0.77966899999999995</v>
      </c>
      <c r="AO97">
        <v>0</v>
      </c>
      <c r="AP97">
        <v>0</v>
      </c>
      <c r="AQ97">
        <v>41.434280999999999</v>
      </c>
      <c r="AR97">
        <v>35.880000000000003</v>
      </c>
      <c r="AS97">
        <v>35.154834000000001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6.9561019999999996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3300.4692130000003</v>
      </c>
    </row>
    <row r="98" spans="1:117">
      <c r="A98" t="s">
        <v>140</v>
      </c>
      <c r="B98">
        <v>0</v>
      </c>
      <c r="C98">
        <v>0</v>
      </c>
      <c r="D98">
        <v>48.226578000000003</v>
      </c>
      <c r="E98">
        <v>0</v>
      </c>
      <c r="F98">
        <v>0</v>
      </c>
      <c r="G98">
        <v>81.591623999999996</v>
      </c>
      <c r="H98">
        <v>0</v>
      </c>
      <c r="I98">
        <v>0</v>
      </c>
      <c r="J98">
        <v>76.039376000000004</v>
      </c>
      <c r="K98">
        <v>688.11594700000001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22.453313000000001</v>
      </c>
      <c r="S98">
        <v>27.638981000000001</v>
      </c>
      <c r="T98">
        <v>3.0945860000000001</v>
      </c>
      <c r="U98">
        <v>358.77</v>
      </c>
      <c r="V98">
        <v>18.07</v>
      </c>
      <c r="W98">
        <v>46.399079999999998</v>
      </c>
      <c r="X98">
        <v>148.30237500000001</v>
      </c>
      <c r="Y98">
        <v>0</v>
      </c>
      <c r="Z98">
        <v>19.5624</v>
      </c>
      <c r="AA98">
        <v>28.045000000000002</v>
      </c>
      <c r="AB98">
        <v>48.499828000000001</v>
      </c>
      <c r="AC98">
        <v>34.831252999999997</v>
      </c>
      <c r="AD98">
        <v>0</v>
      </c>
      <c r="AE98">
        <v>39.450268999999999</v>
      </c>
      <c r="AF98">
        <v>9.222505</v>
      </c>
      <c r="AG98">
        <v>50.688156999999997</v>
      </c>
      <c r="AH98">
        <v>22.286372</v>
      </c>
      <c r="AI98">
        <v>0</v>
      </c>
      <c r="AJ98">
        <v>0</v>
      </c>
      <c r="AK98">
        <v>68.830275</v>
      </c>
      <c r="AL98">
        <v>66.233999999999995</v>
      </c>
      <c r="AM98">
        <v>19.346114</v>
      </c>
      <c r="AN98">
        <v>0.77966899999999995</v>
      </c>
      <c r="AO98">
        <v>0</v>
      </c>
      <c r="AP98">
        <v>0</v>
      </c>
      <c r="AQ98">
        <v>41.434280999999999</v>
      </c>
      <c r="AR98">
        <v>35.880000000000003</v>
      </c>
      <c r="AS98">
        <v>35.154834000000001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4.6374019999999998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3275.0016999999998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0.92999088349999925</v>
      </c>
      <c r="E99">
        <f t="shared" si="2"/>
        <v>0</v>
      </c>
      <c r="F99">
        <f t="shared" si="2"/>
        <v>0</v>
      </c>
      <c r="G99">
        <f t="shared" si="2"/>
        <v>1.9578645839999971</v>
      </c>
      <c r="H99">
        <f t="shared" si="2"/>
        <v>0</v>
      </c>
      <c r="I99">
        <f t="shared" si="2"/>
        <v>0</v>
      </c>
      <c r="J99">
        <f t="shared" si="2"/>
        <v>1.8368261764999978</v>
      </c>
      <c r="K99">
        <f t="shared" si="2"/>
        <v>16.504057727999975</v>
      </c>
      <c r="L99">
        <f t="shared" si="2"/>
        <v>16.195627895999994</v>
      </c>
      <c r="M99">
        <f t="shared" si="2"/>
        <v>2.3214676320000001</v>
      </c>
      <c r="N99">
        <f t="shared" si="2"/>
        <v>2.9751149040000011</v>
      </c>
      <c r="O99">
        <f t="shared" si="2"/>
        <v>3.1232872080000029</v>
      </c>
      <c r="P99">
        <f t="shared" si="2"/>
        <v>3.5874598000000066</v>
      </c>
      <c r="Q99">
        <f t="shared" si="2"/>
        <v>0.54225217599999931</v>
      </c>
      <c r="R99">
        <f t="shared" si="2"/>
        <v>0.5356045119999997</v>
      </c>
      <c r="S99">
        <f t="shared" si="2"/>
        <v>0.6615855440000008</v>
      </c>
      <c r="T99">
        <f t="shared" si="2"/>
        <v>7.4145063999999955E-2</v>
      </c>
      <c r="U99">
        <f t="shared" si="2"/>
        <v>9.2774649999999905</v>
      </c>
      <c r="V99">
        <f t="shared" si="2"/>
        <v>0.27504375000000014</v>
      </c>
      <c r="W99">
        <f t="shared" si="2"/>
        <v>1.103902920000001</v>
      </c>
      <c r="X99">
        <f t="shared" si="2"/>
        <v>3.543681999999996</v>
      </c>
      <c r="Y99">
        <f t="shared" si="2"/>
        <v>0</v>
      </c>
      <c r="Z99">
        <f t="shared" si="2"/>
        <v>0.44860200000000028</v>
      </c>
      <c r="AA99">
        <f t="shared" si="2"/>
        <v>0.71099288999999988</v>
      </c>
      <c r="AB99">
        <f t="shared" si="2"/>
        <v>0.75094554775000089</v>
      </c>
      <c r="AC99">
        <f t="shared" si="2"/>
        <v>0.45846524275000028</v>
      </c>
      <c r="AD99">
        <f t="shared" si="2"/>
        <v>0.24219966125000003</v>
      </c>
      <c r="AE99">
        <f t="shared" si="2"/>
        <v>1.1194013784999999</v>
      </c>
      <c r="AF99">
        <f t="shared" si="2"/>
        <v>0.19828385699999995</v>
      </c>
      <c r="AG99">
        <f t="shared" si="2"/>
        <v>1.2165157679999992</v>
      </c>
      <c r="AH99">
        <f t="shared" si="2"/>
        <v>1.0978824022500002</v>
      </c>
      <c r="AI99">
        <f t="shared" si="2"/>
        <v>0.12787895950000003</v>
      </c>
      <c r="AJ99">
        <f t="shared" si="2"/>
        <v>0</v>
      </c>
      <c r="AK99">
        <f t="shared" si="2"/>
        <v>1.651926600000001</v>
      </c>
      <c r="AL99">
        <f t="shared" si="2"/>
        <v>1.4831419400000003</v>
      </c>
      <c r="AM99">
        <f t="shared" si="2"/>
        <v>0.4659368814999989</v>
      </c>
      <c r="AN99">
        <f t="shared" si="2"/>
        <v>1.8712055999999973E-2</v>
      </c>
      <c r="AO99">
        <f t="shared" si="2"/>
        <v>0</v>
      </c>
      <c r="AP99">
        <f t="shared" si="2"/>
        <v>2.4883425000000008E-2</v>
      </c>
      <c r="AQ99">
        <f t="shared" si="2"/>
        <v>0.28996028900000009</v>
      </c>
      <c r="AR99">
        <f t="shared" si="2"/>
        <v>0.85339199999999882</v>
      </c>
      <c r="AS99">
        <f t="shared" si="2"/>
        <v>0.84553128299999958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5.2750442249999988E-2</v>
      </c>
      <c r="BA99">
        <f t="shared" si="3"/>
        <v>4.2351975499999979E-2</v>
      </c>
      <c r="BB99">
        <f t="shared" si="3"/>
        <v>0.13250775199999984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78.291437042249981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688.11594700000001</v>
      </c>
      <c r="L3">
        <v>674.81782899999996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22.453313000000001</v>
      </c>
      <c r="S3">
        <v>27.638981000000001</v>
      </c>
      <c r="T3">
        <v>3.09</v>
      </c>
      <c r="U3">
        <v>418.20819999999998</v>
      </c>
      <c r="V3">
        <v>10.147</v>
      </c>
      <c r="W3">
        <v>46.399079999999998</v>
      </c>
      <c r="X3">
        <v>148.30000000000001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0</v>
      </c>
      <c r="AE3">
        <v>39.450268999999999</v>
      </c>
      <c r="AF3">
        <v>9.222505</v>
      </c>
      <c r="AG3">
        <v>50.688156999999997</v>
      </c>
      <c r="AH3">
        <v>22.286372</v>
      </c>
      <c r="AI3">
        <v>0</v>
      </c>
      <c r="AJ3">
        <v>0</v>
      </c>
      <c r="AK3">
        <v>68.830275</v>
      </c>
      <c r="AL3">
        <v>74.367999999999995</v>
      </c>
      <c r="AM3">
        <v>18.800616999999999</v>
      </c>
      <c r="AN3">
        <v>0.77966899999999995</v>
      </c>
      <c r="AO3">
        <v>0</v>
      </c>
      <c r="AP3">
        <v>0.12809999999999999</v>
      </c>
      <c r="AQ3">
        <v>41.434280999999999</v>
      </c>
      <c r="AR3">
        <v>34.776000000000003</v>
      </c>
      <c r="AS3">
        <v>35.154834000000001</v>
      </c>
      <c r="AT3">
        <v>19.434473000000001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4.6374019999999998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3140.7948049999982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688.11594700000001</v>
      </c>
      <c r="L4">
        <v>674.81782899999996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22.453313000000001</v>
      </c>
      <c r="S4">
        <v>27.638981000000001</v>
      </c>
      <c r="T4">
        <v>3.09</v>
      </c>
      <c r="U4">
        <v>418.77</v>
      </c>
      <c r="V4">
        <v>10.147</v>
      </c>
      <c r="W4">
        <v>46.399079999999998</v>
      </c>
      <c r="X4">
        <v>148.30000000000001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0</v>
      </c>
      <c r="AE4">
        <v>39.450268999999999</v>
      </c>
      <c r="AF4">
        <v>9.222505</v>
      </c>
      <c r="AG4">
        <v>50.688156999999997</v>
      </c>
      <c r="AH4">
        <v>22.286372</v>
      </c>
      <c r="AI4">
        <v>0</v>
      </c>
      <c r="AJ4">
        <v>0</v>
      </c>
      <c r="AK4">
        <v>68.830275</v>
      </c>
      <c r="AL4">
        <v>74.367999999999995</v>
      </c>
      <c r="AM4">
        <v>18.800616999999999</v>
      </c>
      <c r="AN4">
        <v>0.77966899999999995</v>
      </c>
      <c r="AO4">
        <v>0</v>
      </c>
      <c r="AP4">
        <v>0.12809999999999999</v>
      </c>
      <c r="AQ4">
        <v>31.075710999999998</v>
      </c>
      <c r="AR4">
        <v>34.776000000000003</v>
      </c>
      <c r="AS4">
        <v>35.154834000000001</v>
      </c>
      <c r="AT4">
        <v>17.602727999999999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2.3187009999999999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3126.8475889999986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688.11594700000001</v>
      </c>
      <c r="L5">
        <v>674.81782899999996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22.453313000000001</v>
      </c>
      <c r="S5">
        <v>27.638981000000001</v>
      </c>
      <c r="T5">
        <v>3.09</v>
      </c>
      <c r="U5">
        <v>418.77</v>
      </c>
      <c r="V5">
        <v>10.147</v>
      </c>
      <c r="W5">
        <v>46.399079999999998</v>
      </c>
      <c r="X5">
        <v>148.30000000000001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0</v>
      </c>
      <c r="AE5">
        <v>39.450268999999999</v>
      </c>
      <c r="AF5">
        <v>9.222505</v>
      </c>
      <c r="AG5">
        <v>50.688156999999997</v>
      </c>
      <c r="AH5">
        <v>22.286372</v>
      </c>
      <c r="AI5">
        <v>0</v>
      </c>
      <c r="AJ5">
        <v>0</v>
      </c>
      <c r="AK5">
        <v>68.830275</v>
      </c>
      <c r="AL5">
        <v>74.367999999999995</v>
      </c>
      <c r="AM5">
        <v>19.346114</v>
      </c>
      <c r="AN5">
        <v>0.77966899999999995</v>
      </c>
      <c r="AO5">
        <v>0</v>
      </c>
      <c r="AP5">
        <v>0.12809999999999999</v>
      </c>
      <c r="AQ5">
        <v>20.717141000000002</v>
      </c>
      <c r="AR5">
        <v>34.776000000000003</v>
      </c>
      <c r="AS5">
        <v>35.154834000000001</v>
      </c>
      <c r="AT5">
        <v>16.825545000000002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3113.938631999999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688.11594700000001</v>
      </c>
      <c r="L6">
        <v>674.81782899999996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22.453313000000001</v>
      </c>
      <c r="S6">
        <v>27.638981000000001</v>
      </c>
      <c r="T6">
        <v>3.09</v>
      </c>
      <c r="U6">
        <v>418.77</v>
      </c>
      <c r="V6">
        <v>10.147</v>
      </c>
      <c r="W6">
        <v>46.399079999999998</v>
      </c>
      <c r="X6">
        <v>148.30000000000001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0</v>
      </c>
      <c r="AE6">
        <v>39.450268999999999</v>
      </c>
      <c r="AF6">
        <v>9.222505</v>
      </c>
      <c r="AG6">
        <v>50.688156999999997</v>
      </c>
      <c r="AH6">
        <v>22.286372</v>
      </c>
      <c r="AI6">
        <v>0</v>
      </c>
      <c r="AJ6">
        <v>0</v>
      </c>
      <c r="AK6">
        <v>68.830275</v>
      </c>
      <c r="AL6">
        <v>74.367999999999995</v>
      </c>
      <c r="AM6">
        <v>19.346114</v>
      </c>
      <c r="AN6">
        <v>0.77966899999999995</v>
      </c>
      <c r="AO6">
        <v>0</v>
      </c>
      <c r="AP6">
        <v>0.12809999999999999</v>
      </c>
      <c r="AQ6">
        <v>10.35857</v>
      </c>
      <c r="AR6">
        <v>34.776000000000003</v>
      </c>
      <c r="AS6">
        <v>35.154834000000001</v>
      </c>
      <c r="AT6">
        <v>15.555441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3102.3099569999986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688.11594700000001</v>
      </c>
      <c r="L7">
        <v>674.81782899999996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22.453313000000001</v>
      </c>
      <c r="S7">
        <v>27.638981000000001</v>
      </c>
      <c r="T7">
        <v>3.09</v>
      </c>
      <c r="U7">
        <v>414</v>
      </c>
      <c r="V7">
        <v>10.147</v>
      </c>
      <c r="W7">
        <v>46.399079999999998</v>
      </c>
      <c r="X7">
        <v>148.30000000000001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0</v>
      </c>
      <c r="AE7">
        <v>39.450268999999999</v>
      </c>
      <c r="AF7">
        <v>9.222505</v>
      </c>
      <c r="AG7">
        <v>50.688156999999997</v>
      </c>
      <c r="AH7">
        <v>22.286372</v>
      </c>
      <c r="AI7">
        <v>0</v>
      </c>
      <c r="AJ7">
        <v>0</v>
      </c>
      <c r="AK7">
        <v>68.830275</v>
      </c>
      <c r="AL7">
        <v>74.367999999999995</v>
      </c>
      <c r="AM7">
        <v>19.346114</v>
      </c>
      <c r="AN7">
        <v>0.77966899999999995</v>
      </c>
      <c r="AO7">
        <v>0</v>
      </c>
      <c r="AP7">
        <v>0.12809999999999999</v>
      </c>
      <c r="AQ7">
        <v>10.35857</v>
      </c>
      <c r="AR7">
        <v>34.776000000000003</v>
      </c>
      <c r="AS7">
        <v>35.154834000000001</v>
      </c>
      <c r="AT7">
        <v>15.966504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3097.9510199999986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688.11594700000001</v>
      </c>
      <c r="L8">
        <v>674.81782899999996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22.453313000000001</v>
      </c>
      <c r="S8">
        <v>27.638981000000001</v>
      </c>
      <c r="T8">
        <v>3.09</v>
      </c>
      <c r="U8">
        <v>414</v>
      </c>
      <c r="V8">
        <v>10.147</v>
      </c>
      <c r="W8">
        <v>46.399079999999998</v>
      </c>
      <c r="X8">
        <v>148.30000000000001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0</v>
      </c>
      <c r="AE8">
        <v>39.450268999999999</v>
      </c>
      <c r="AF8">
        <v>9.222505</v>
      </c>
      <c r="AG8">
        <v>50.688156999999997</v>
      </c>
      <c r="AH8">
        <v>22.286372</v>
      </c>
      <c r="AI8">
        <v>0</v>
      </c>
      <c r="AJ8">
        <v>0</v>
      </c>
      <c r="AK8">
        <v>68.830275</v>
      </c>
      <c r="AL8">
        <v>74.367999999999995</v>
      </c>
      <c r="AM8">
        <v>19.346114</v>
      </c>
      <c r="AN8">
        <v>0.77966899999999995</v>
      </c>
      <c r="AO8">
        <v>0</v>
      </c>
      <c r="AP8">
        <v>0.12809999999999999</v>
      </c>
      <c r="AQ8">
        <v>10.35857</v>
      </c>
      <c r="AR8">
        <v>34.776000000000003</v>
      </c>
      <c r="AS8">
        <v>35.154834000000001</v>
      </c>
      <c r="AT8">
        <v>16.527936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3098.5124519999986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615.61594700000001</v>
      </c>
      <c r="L9">
        <v>674.81782899999996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22.63</v>
      </c>
      <c r="R9">
        <v>22.45</v>
      </c>
      <c r="S9">
        <v>27.638981000000001</v>
      </c>
      <c r="T9">
        <v>3.09</v>
      </c>
      <c r="U9">
        <v>414</v>
      </c>
      <c r="V9">
        <v>10.147</v>
      </c>
      <c r="W9">
        <v>46.399079999999998</v>
      </c>
      <c r="X9">
        <v>148.30000000000001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0</v>
      </c>
      <c r="AE9">
        <v>39.450268999999999</v>
      </c>
      <c r="AF9">
        <v>9.222505</v>
      </c>
      <c r="AG9">
        <v>50.688156999999997</v>
      </c>
      <c r="AH9">
        <v>22.286372</v>
      </c>
      <c r="AI9">
        <v>0</v>
      </c>
      <c r="AJ9">
        <v>0</v>
      </c>
      <c r="AK9">
        <v>68.830275</v>
      </c>
      <c r="AL9">
        <v>74.367999999999995</v>
      </c>
      <c r="AM9">
        <v>19.346114</v>
      </c>
      <c r="AN9">
        <v>0.77966899999999995</v>
      </c>
      <c r="AO9">
        <v>0</v>
      </c>
      <c r="AP9">
        <v>0.12809999999999999</v>
      </c>
      <c r="AQ9">
        <v>10.35857</v>
      </c>
      <c r="AR9">
        <v>34.776000000000003</v>
      </c>
      <c r="AS9">
        <v>35.154834000000001</v>
      </c>
      <c r="AT9">
        <v>16.054618999999999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3025.5358219999985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470.61594700000001</v>
      </c>
      <c r="L10">
        <v>666.64739999999995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18.141500000000001</v>
      </c>
      <c r="R10">
        <v>22.45</v>
      </c>
      <c r="S10">
        <v>22.153600000000001</v>
      </c>
      <c r="T10">
        <v>3.09</v>
      </c>
      <c r="U10">
        <v>414</v>
      </c>
      <c r="V10">
        <v>10.147</v>
      </c>
      <c r="W10">
        <v>46.399079999999998</v>
      </c>
      <c r="X10">
        <v>148.30000000000001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0</v>
      </c>
      <c r="AE10">
        <v>39.450268999999999</v>
      </c>
      <c r="AF10">
        <v>9.222505</v>
      </c>
      <c r="AG10">
        <v>50.688156999999997</v>
      </c>
      <c r="AH10">
        <v>22.286372</v>
      </c>
      <c r="AI10">
        <v>0</v>
      </c>
      <c r="AJ10">
        <v>0</v>
      </c>
      <c r="AK10">
        <v>68.830275</v>
      </c>
      <c r="AL10">
        <v>74.367999999999995</v>
      </c>
      <c r="AM10">
        <v>19.346114</v>
      </c>
      <c r="AN10">
        <v>0.77966899999999995</v>
      </c>
      <c r="AO10">
        <v>0</v>
      </c>
      <c r="AP10">
        <v>0.12809999999999999</v>
      </c>
      <c r="AQ10">
        <v>10.35857</v>
      </c>
      <c r="AR10">
        <v>34.776000000000003</v>
      </c>
      <c r="AS10">
        <v>35.154834000000001</v>
      </c>
      <c r="AT10">
        <v>15.862852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2862.199744999999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383.74849999999998</v>
      </c>
      <c r="L11">
        <v>666.64739999999995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18.141500000000001</v>
      </c>
      <c r="R11">
        <v>22.45</v>
      </c>
      <c r="S11">
        <v>22.153600000000001</v>
      </c>
      <c r="T11">
        <v>3.09</v>
      </c>
      <c r="U11">
        <v>414</v>
      </c>
      <c r="V11">
        <v>10.147</v>
      </c>
      <c r="W11">
        <v>46.399079999999998</v>
      </c>
      <c r="X11">
        <v>148.30000000000001</v>
      </c>
      <c r="Y11">
        <v>0</v>
      </c>
      <c r="Z11">
        <v>19.5624</v>
      </c>
      <c r="AA11">
        <v>42.14808</v>
      </c>
      <c r="AB11">
        <v>48.499828000000001</v>
      </c>
      <c r="AC11">
        <v>34.831252999999997</v>
      </c>
      <c r="AD11">
        <v>0</v>
      </c>
      <c r="AE11">
        <v>39.450268999999999</v>
      </c>
      <c r="AF11">
        <v>9.222505</v>
      </c>
      <c r="AG11">
        <v>50.688156999999997</v>
      </c>
      <c r="AH11">
        <v>22.286372</v>
      </c>
      <c r="AI11">
        <v>0</v>
      </c>
      <c r="AJ11">
        <v>0</v>
      </c>
      <c r="AK11">
        <v>68.830275</v>
      </c>
      <c r="AL11">
        <v>74.367999999999995</v>
      </c>
      <c r="AM11">
        <v>19.346114</v>
      </c>
      <c r="AN11">
        <v>0.77966899999999995</v>
      </c>
      <c r="AO11">
        <v>0</v>
      </c>
      <c r="AP11">
        <v>0.12809999999999999</v>
      </c>
      <c r="AQ11">
        <v>10.35857</v>
      </c>
      <c r="AR11">
        <v>34.776000000000003</v>
      </c>
      <c r="AS11">
        <v>35.154834000000001</v>
      </c>
      <c r="AT11">
        <v>14.254471000000001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2773.7239169999989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383.74849999999998</v>
      </c>
      <c r="L12">
        <v>666.64739999999995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18.141500000000001</v>
      </c>
      <c r="R12">
        <v>22.45</v>
      </c>
      <c r="S12">
        <v>22.153600000000001</v>
      </c>
      <c r="T12">
        <v>3.09</v>
      </c>
      <c r="U12">
        <v>414</v>
      </c>
      <c r="V12">
        <v>10.147</v>
      </c>
      <c r="W12">
        <v>46.399079999999998</v>
      </c>
      <c r="X12">
        <v>148.30000000000001</v>
      </c>
      <c r="Y12">
        <v>0</v>
      </c>
      <c r="Z12">
        <v>19.5624</v>
      </c>
      <c r="AA12">
        <v>42.14808</v>
      </c>
      <c r="AB12">
        <v>48.499828000000001</v>
      </c>
      <c r="AC12">
        <v>34.831252999999997</v>
      </c>
      <c r="AD12">
        <v>0</v>
      </c>
      <c r="AE12">
        <v>39.450268999999999</v>
      </c>
      <c r="AF12">
        <v>9.222505</v>
      </c>
      <c r="AG12">
        <v>50.688156999999997</v>
      </c>
      <c r="AH12">
        <v>22.286372</v>
      </c>
      <c r="AI12">
        <v>0</v>
      </c>
      <c r="AJ12">
        <v>0</v>
      </c>
      <c r="AK12">
        <v>68.830275</v>
      </c>
      <c r="AL12">
        <v>74.367999999999995</v>
      </c>
      <c r="AM12">
        <v>19.346114</v>
      </c>
      <c r="AN12">
        <v>0.77966899999999995</v>
      </c>
      <c r="AO12">
        <v>0</v>
      </c>
      <c r="AP12">
        <v>0.12809999999999999</v>
      </c>
      <c r="AQ12">
        <v>10.35857</v>
      </c>
      <c r="AR12">
        <v>34.776000000000003</v>
      </c>
      <c r="AS12">
        <v>35.154834000000001</v>
      </c>
      <c r="AT12">
        <v>13.036922000000001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2772.5063679999985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383.74849999999998</v>
      </c>
      <c r="L13">
        <v>666.64739999999995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18.141500000000001</v>
      </c>
      <c r="R13">
        <v>22.45</v>
      </c>
      <c r="S13">
        <v>22.153600000000001</v>
      </c>
      <c r="T13">
        <v>3.09</v>
      </c>
      <c r="U13">
        <v>414</v>
      </c>
      <c r="V13">
        <v>10.147</v>
      </c>
      <c r="W13">
        <v>46.399079999999998</v>
      </c>
      <c r="X13">
        <v>148.30000000000001</v>
      </c>
      <c r="Y13">
        <v>0</v>
      </c>
      <c r="Z13">
        <v>19.5624</v>
      </c>
      <c r="AA13">
        <v>42.14808</v>
      </c>
      <c r="AB13">
        <v>48.499828000000001</v>
      </c>
      <c r="AC13">
        <v>34.831252999999997</v>
      </c>
      <c r="AD13">
        <v>0</v>
      </c>
      <c r="AE13">
        <v>39.450268999999999</v>
      </c>
      <c r="AF13">
        <v>9.222505</v>
      </c>
      <c r="AG13">
        <v>50.688156999999997</v>
      </c>
      <c r="AH13">
        <v>22.286372</v>
      </c>
      <c r="AI13">
        <v>0</v>
      </c>
      <c r="AJ13">
        <v>0</v>
      </c>
      <c r="AK13">
        <v>68.830275</v>
      </c>
      <c r="AL13">
        <v>74.367999999999995</v>
      </c>
      <c r="AM13">
        <v>19.346114</v>
      </c>
      <c r="AN13">
        <v>0.77966899999999995</v>
      </c>
      <c r="AO13">
        <v>0</v>
      </c>
      <c r="AP13">
        <v>0.12809999999999999</v>
      </c>
      <c r="AQ13">
        <v>10.35857</v>
      </c>
      <c r="AR13">
        <v>34.776000000000003</v>
      </c>
      <c r="AS13">
        <v>35.154834000000001</v>
      </c>
      <c r="AT13">
        <v>12.199467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2771.6689129999986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383.74849999999998</v>
      </c>
      <c r="L14">
        <v>666.64739999999995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18.141500000000001</v>
      </c>
      <c r="R14">
        <v>22.45</v>
      </c>
      <c r="S14">
        <v>22.153600000000001</v>
      </c>
      <c r="T14">
        <v>3.09</v>
      </c>
      <c r="U14">
        <v>414</v>
      </c>
      <c r="V14">
        <v>10.147</v>
      </c>
      <c r="W14">
        <v>46.399079999999998</v>
      </c>
      <c r="X14">
        <v>148.30000000000001</v>
      </c>
      <c r="Y14">
        <v>0</v>
      </c>
      <c r="Z14">
        <v>19.5624</v>
      </c>
      <c r="AA14">
        <v>42.14808</v>
      </c>
      <c r="AB14">
        <v>48.499828000000001</v>
      </c>
      <c r="AC14">
        <v>34.831252999999997</v>
      </c>
      <c r="AD14">
        <v>0</v>
      </c>
      <c r="AE14">
        <v>39.450268999999999</v>
      </c>
      <c r="AF14">
        <v>9.222505</v>
      </c>
      <c r="AG14">
        <v>50.688156999999997</v>
      </c>
      <c r="AH14">
        <v>22.286372</v>
      </c>
      <c r="AI14">
        <v>0</v>
      </c>
      <c r="AJ14">
        <v>0</v>
      </c>
      <c r="AK14">
        <v>68.830275</v>
      </c>
      <c r="AL14">
        <v>74.367999999999995</v>
      </c>
      <c r="AM14">
        <v>19.346114</v>
      </c>
      <c r="AN14">
        <v>0.77966899999999995</v>
      </c>
      <c r="AO14">
        <v>0</v>
      </c>
      <c r="AP14">
        <v>0.12809999999999999</v>
      </c>
      <c r="AQ14">
        <v>10.35857</v>
      </c>
      <c r="AR14">
        <v>34.776000000000003</v>
      </c>
      <c r="AS14">
        <v>35.154834000000001</v>
      </c>
      <c r="AT14">
        <v>14.325067000000001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2773.7945129999989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383.74849999999998</v>
      </c>
      <c r="L15">
        <v>636.05489999999998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18.141500000000001</v>
      </c>
      <c r="R15">
        <v>17.992799999999999</v>
      </c>
      <c r="S15">
        <v>22.153600000000001</v>
      </c>
      <c r="T15">
        <v>2.4285000000000001</v>
      </c>
      <c r="U15">
        <v>414</v>
      </c>
      <c r="V15">
        <v>10.147</v>
      </c>
      <c r="W15">
        <v>46.399079999999998</v>
      </c>
      <c r="X15">
        <v>148.30000000000001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0</v>
      </c>
      <c r="AE15">
        <v>39.450268999999999</v>
      </c>
      <c r="AF15">
        <v>9.222505</v>
      </c>
      <c r="AG15">
        <v>50.688156999999997</v>
      </c>
      <c r="AH15">
        <v>22.286372</v>
      </c>
      <c r="AI15">
        <v>0</v>
      </c>
      <c r="AJ15">
        <v>0</v>
      </c>
      <c r="AK15">
        <v>68.830275</v>
      </c>
      <c r="AL15">
        <v>74.367999999999995</v>
      </c>
      <c r="AM15">
        <v>19.346114</v>
      </c>
      <c r="AN15">
        <v>0.77966899999999995</v>
      </c>
      <c r="AO15">
        <v>0</v>
      </c>
      <c r="AP15">
        <v>0</v>
      </c>
      <c r="AQ15">
        <v>0</v>
      </c>
      <c r="AR15">
        <v>34.776000000000003</v>
      </c>
      <c r="AS15">
        <v>35.154834000000001</v>
      </c>
      <c r="AT15">
        <v>14.584301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2727.8558769999991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383.75799999999998</v>
      </c>
      <c r="L16">
        <v>636.05489999999998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18.141500000000001</v>
      </c>
      <c r="R16">
        <v>17.992799999999999</v>
      </c>
      <c r="S16">
        <v>22.153600000000001</v>
      </c>
      <c r="T16">
        <v>2.3984999999999999</v>
      </c>
      <c r="U16">
        <v>414</v>
      </c>
      <c r="V16">
        <v>10.147</v>
      </c>
      <c r="W16">
        <v>46.399079999999998</v>
      </c>
      <c r="X16">
        <v>148.30000000000001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0</v>
      </c>
      <c r="AE16">
        <v>39.450268999999999</v>
      </c>
      <c r="AF16">
        <v>9.222505</v>
      </c>
      <c r="AG16">
        <v>50.688156999999997</v>
      </c>
      <c r="AH16">
        <v>22.286372</v>
      </c>
      <c r="AI16">
        <v>0</v>
      </c>
      <c r="AJ16">
        <v>0</v>
      </c>
      <c r="AK16">
        <v>68.830275</v>
      </c>
      <c r="AL16">
        <v>74.367999999999995</v>
      </c>
      <c r="AM16">
        <v>19.346114</v>
      </c>
      <c r="AN16">
        <v>0.77966899999999995</v>
      </c>
      <c r="AO16">
        <v>0</v>
      </c>
      <c r="AP16">
        <v>0</v>
      </c>
      <c r="AQ16">
        <v>0</v>
      </c>
      <c r="AR16">
        <v>34.776000000000003</v>
      </c>
      <c r="AS16">
        <v>35.154834000000001</v>
      </c>
      <c r="AT16">
        <v>13.616603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2726.8676789999986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383.75799999999998</v>
      </c>
      <c r="L17">
        <v>651.05489999999998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18.141500000000001</v>
      </c>
      <c r="R17">
        <v>17.992799999999999</v>
      </c>
      <c r="S17">
        <v>22.153600000000001</v>
      </c>
      <c r="T17">
        <v>2.3984999999999999</v>
      </c>
      <c r="U17">
        <v>414</v>
      </c>
      <c r="V17">
        <v>10.1</v>
      </c>
      <c r="W17">
        <v>46.399079999999998</v>
      </c>
      <c r="X17">
        <v>148.30000000000001</v>
      </c>
      <c r="Y17">
        <v>0</v>
      </c>
      <c r="Z17">
        <v>19.5624</v>
      </c>
      <c r="AA17">
        <v>42.14808</v>
      </c>
      <c r="AB17">
        <v>48.499828000000001</v>
      </c>
      <c r="AC17">
        <v>23.197434999999999</v>
      </c>
      <c r="AD17">
        <v>0</v>
      </c>
      <c r="AE17">
        <v>39.450268999999999</v>
      </c>
      <c r="AF17">
        <v>9.222505</v>
      </c>
      <c r="AG17">
        <v>50.688156999999997</v>
      </c>
      <c r="AH17">
        <v>22.286372</v>
      </c>
      <c r="AI17">
        <v>0</v>
      </c>
      <c r="AJ17">
        <v>0</v>
      </c>
      <c r="AK17">
        <v>68.830275</v>
      </c>
      <c r="AL17">
        <v>74.367999999999995</v>
      </c>
      <c r="AM17">
        <v>19.346114</v>
      </c>
      <c r="AN17">
        <v>0.77966899999999995</v>
      </c>
      <c r="AO17">
        <v>0</v>
      </c>
      <c r="AP17">
        <v>0</v>
      </c>
      <c r="AQ17">
        <v>0</v>
      </c>
      <c r="AR17">
        <v>34.776000000000003</v>
      </c>
      <c r="AS17">
        <v>35.154834000000001</v>
      </c>
      <c r="AT17">
        <v>16.694572000000001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2733.2648299999987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383.75799999999998</v>
      </c>
      <c r="L18">
        <v>651.05489999999998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18.141500000000001</v>
      </c>
      <c r="R18">
        <v>17.992799999999999</v>
      </c>
      <c r="S18">
        <v>22.153600000000001</v>
      </c>
      <c r="T18">
        <v>2.3984999999999999</v>
      </c>
      <c r="U18">
        <v>414</v>
      </c>
      <c r="V18">
        <v>10.1</v>
      </c>
      <c r="W18">
        <v>46.399079999999998</v>
      </c>
      <c r="X18">
        <v>148.30000000000001</v>
      </c>
      <c r="Y18">
        <v>0</v>
      </c>
      <c r="Z18">
        <v>19.5624</v>
      </c>
      <c r="AA18">
        <v>42.14808</v>
      </c>
      <c r="AB18">
        <v>48.499828000000001</v>
      </c>
      <c r="AC18">
        <v>23.197434999999999</v>
      </c>
      <c r="AD18">
        <v>0</v>
      </c>
      <c r="AE18">
        <v>59.175403000000003</v>
      </c>
      <c r="AF18">
        <v>9.222505</v>
      </c>
      <c r="AG18">
        <v>50.688156999999997</v>
      </c>
      <c r="AH18">
        <v>22.286372</v>
      </c>
      <c r="AI18">
        <v>0</v>
      </c>
      <c r="AJ18">
        <v>0</v>
      </c>
      <c r="AK18">
        <v>68.830275</v>
      </c>
      <c r="AL18">
        <v>74.367999999999995</v>
      </c>
      <c r="AM18">
        <v>19.346114</v>
      </c>
      <c r="AN18">
        <v>0.77966899999999995</v>
      </c>
      <c r="AO18">
        <v>0</v>
      </c>
      <c r="AP18">
        <v>0</v>
      </c>
      <c r="AQ18">
        <v>0</v>
      </c>
      <c r="AR18">
        <v>34.776000000000003</v>
      </c>
      <c r="AS18">
        <v>35.154834000000001</v>
      </c>
      <c r="AT18">
        <v>19.999972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2756.2953639999992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379.39139999999998</v>
      </c>
      <c r="L19">
        <v>635.05489999999998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15.599399999999999</v>
      </c>
      <c r="R19">
        <v>15.609299999999999</v>
      </c>
      <c r="S19">
        <v>19.621265999999999</v>
      </c>
      <c r="T19">
        <v>2.3984999999999999</v>
      </c>
      <c r="U19">
        <v>414</v>
      </c>
      <c r="V19">
        <v>10.147</v>
      </c>
      <c r="W19">
        <v>46.399079999999998</v>
      </c>
      <c r="X19">
        <v>148.30000000000001</v>
      </c>
      <c r="Y19">
        <v>0</v>
      </c>
      <c r="Z19">
        <v>19.5624</v>
      </c>
      <c r="AA19">
        <v>42.14808</v>
      </c>
      <c r="AB19">
        <v>48.499828000000001</v>
      </c>
      <c r="AC19">
        <v>23.197434999999999</v>
      </c>
      <c r="AD19">
        <v>0</v>
      </c>
      <c r="AE19">
        <v>59.175403000000003</v>
      </c>
      <c r="AF19">
        <v>9.222505</v>
      </c>
      <c r="AG19">
        <v>50.688156999999997</v>
      </c>
      <c r="AH19">
        <v>22.286372</v>
      </c>
      <c r="AI19">
        <v>0</v>
      </c>
      <c r="AJ19">
        <v>0</v>
      </c>
      <c r="AK19">
        <v>68.830275</v>
      </c>
      <c r="AL19">
        <v>73.206000000000003</v>
      </c>
      <c r="AM19">
        <v>19.346114</v>
      </c>
      <c r="AN19">
        <v>0.77966899999999995</v>
      </c>
      <c r="AO19">
        <v>0</v>
      </c>
      <c r="AP19">
        <v>0</v>
      </c>
      <c r="AQ19">
        <v>0</v>
      </c>
      <c r="AR19">
        <v>34.776000000000003</v>
      </c>
      <c r="AS19">
        <v>35.154834000000001</v>
      </c>
      <c r="AT19">
        <v>18.375323000000002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0.86243999999999998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2725.7311809999997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379.39139999999998</v>
      </c>
      <c r="L20">
        <v>635.05489999999998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15.599399999999999</v>
      </c>
      <c r="R20">
        <v>15.609299999999999</v>
      </c>
      <c r="S20">
        <v>19.4481</v>
      </c>
      <c r="T20">
        <v>2.3984999999999999</v>
      </c>
      <c r="U20">
        <v>414</v>
      </c>
      <c r="V20">
        <v>10.147</v>
      </c>
      <c r="W20">
        <v>46.399079999999998</v>
      </c>
      <c r="X20">
        <v>148.30000000000001</v>
      </c>
      <c r="Y20">
        <v>0</v>
      </c>
      <c r="Z20">
        <v>19.5624</v>
      </c>
      <c r="AA20">
        <v>42.14808</v>
      </c>
      <c r="AB20">
        <v>48.499828000000001</v>
      </c>
      <c r="AC20">
        <v>23.197434999999999</v>
      </c>
      <c r="AD20">
        <v>0</v>
      </c>
      <c r="AE20">
        <v>59.175403000000003</v>
      </c>
      <c r="AF20">
        <v>9.222505</v>
      </c>
      <c r="AG20">
        <v>50.688156999999997</v>
      </c>
      <c r="AH20">
        <v>22.286372</v>
      </c>
      <c r="AI20">
        <v>0</v>
      </c>
      <c r="AJ20">
        <v>0</v>
      </c>
      <c r="AK20">
        <v>68.830275</v>
      </c>
      <c r="AL20">
        <v>73.206000000000003</v>
      </c>
      <c r="AM20">
        <v>19.346114</v>
      </c>
      <c r="AN20">
        <v>0.77966899999999995</v>
      </c>
      <c r="AO20">
        <v>0</v>
      </c>
      <c r="AP20">
        <v>0</v>
      </c>
      <c r="AQ20">
        <v>0</v>
      </c>
      <c r="AR20">
        <v>34.776000000000003</v>
      </c>
      <c r="AS20">
        <v>35.154834000000001</v>
      </c>
      <c r="AT20">
        <v>19.058343000000001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0.86243999999999998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2726.2410349999996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379.39139999999998</v>
      </c>
      <c r="L21">
        <v>635.05489999999998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15.599399999999999</v>
      </c>
      <c r="R21">
        <v>15.609299999999999</v>
      </c>
      <c r="S21">
        <v>19.4481</v>
      </c>
      <c r="T21">
        <v>2.3984999999999999</v>
      </c>
      <c r="U21">
        <v>414</v>
      </c>
      <c r="V21">
        <v>10.147</v>
      </c>
      <c r="W21">
        <v>46.399079999999998</v>
      </c>
      <c r="X21">
        <v>148.30000000000001</v>
      </c>
      <c r="Y21">
        <v>0</v>
      </c>
      <c r="Z21">
        <v>19.5624</v>
      </c>
      <c r="AA21">
        <v>42.14808</v>
      </c>
      <c r="AB21">
        <v>48.499828000000001</v>
      </c>
      <c r="AC21">
        <v>23.197434999999999</v>
      </c>
      <c r="AD21">
        <v>0</v>
      </c>
      <c r="AE21">
        <v>59.175403000000003</v>
      </c>
      <c r="AF21">
        <v>9.222505</v>
      </c>
      <c r="AG21">
        <v>50.688156999999997</v>
      </c>
      <c r="AH21">
        <v>22.286372</v>
      </c>
      <c r="AI21">
        <v>0</v>
      </c>
      <c r="AJ21">
        <v>0</v>
      </c>
      <c r="AK21">
        <v>68.830275</v>
      </c>
      <c r="AL21">
        <v>73.206000000000003</v>
      </c>
      <c r="AM21">
        <v>19.346114</v>
      </c>
      <c r="AN21">
        <v>0.77966899999999995</v>
      </c>
      <c r="AO21">
        <v>0</v>
      </c>
      <c r="AP21">
        <v>0</v>
      </c>
      <c r="AQ21">
        <v>0</v>
      </c>
      <c r="AR21">
        <v>34.776000000000003</v>
      </c>
      <c r="AS21">
        <v>35.154834000000001</v>
      </c>
      <c r="AT21">
        <v>19.999972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0.86243999999999998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2727.1826639999995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379.39139999999998</v>
      </c>
      <c r="L22">
        <v>635.05489999999998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15.599399999999999</v>
      </c>
      <c r="R22">
        <v>15.609299999999999</v>
      </c>
      <c r="S22">
        <v>19.4481</v>
      </c>
      <c r="T22">
        <v>2.3984999999999999</v>
      </c>
      <c r="U22">
        <v>414</v>
      </c>
      <c r="V22">
        <v>10.147</v>
      </c>
      <c r="W22">
        <v>46.399079999999998</v>
      </c>
      <c r="X22">
        <v>148.30000000000001</v>
      </c>
      <c r="Y22">
        <v>0</v>
      </c>
      <c r="Z22">
        <v>19.5624</v>
      </c>
      <c r="AA22">
        <v>42.14808</v>
      </c>
      <c r="AB22">
        <v>48.499828000000001</v>
      </c>
      <c r="AC22">
        <v>23.197434999999999</v>
      </c>
      <c r="AD22">
        <v>0</v>
      </c>
      <c r="AE22">
        <v>59.175403000000003</v>
      </c>
      <c r="AF22">
        <v>9.222505</v>
      </c>
      <c r="AG22">
        <v>50.688156999999997</v>
      </c>
      <c r="AH22">
        <v>22.286372</v>
      </c>
      <c r="AI22">
        <v>0</v>
      </c>
      <c r="AJ22">
        <v>0</v>
      </c>
      <c r="AK22">
        <v>68.830275</v>
      </c>
      <c r="AL22">
        <v>73.206000000000003</v>
      </c>
      <c r="AM22">
        <v>19.346114</v>
      </c>
      <c r="AN22">
        <v>0.77966899999999995</v>
      </c>
      <c r="AO22">
        <v>0</v>
      </c>
      <c r="AP22">
        <v>0</v>
      </c>
      <c r="AQ22">
        <v>0</v>
      </c>
      <c r="AR22">
        <v>34.776000000000003</v>
      </c>
      <c r="AS22">
        <v>35.154834000000001</v>
      </c>
      <c r="AT22">
        <v>19.999972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0.86243999999999998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2727.1826639999995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379.39139999999998</v>
      </c>
      <c r="L23">
        <v>635.05489999999998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15.599399999999999</v>
      </c>
      <c r="R23">
        <v>15.609299999999999</v>
      </c>
      <c r="S23">
        <v>19.4481</v>
      </c>
      <c r="T23">
        <v>2.3984999999999999</v>
      </c>
      <c r="U23">
        <v>414</v>
      </c>
      <c r="V23">
        <v>10.147</v>
      </c>
      <c r="W23">
        <v>37.021099999999997</v>
      </c>
      <c r="X23">
        <v>118.9866</v>
      </c>
      <c r="Y23">
        <v>0</v>
      </c>
      <c r="Z23">
        <v>19.5624</v>
      </c>
      <c r="AA23">
        <v>42.14808</v>
      </c>
      <c r="AB23">
        <v>48.499828000000001</v>
      </c>
      <c r="AC23">
        <v>23.197434999999999</v>
      </c>
      <c r="AD23">
        <v>0</v>
      </c>
      <c r="AE23">
        <v>59.175403000000003</v>
      </c>
      <c r="AF23">
        <v>9.222505</v>
      </c>
      <c r="AG23">
        <v>50.688156999999997</v>
      </c>
      <c r="AH23">
        <v>26.520783000000002</v>
      </c>
      <c r="AI23">
        <v>0</v>
      </c>
      <c r="AJ23">
        <v>0</v>
      </c>
      <c r="AK23">
        <v>68.830275</v>
      </c>
      <c r="AL23">
        <v>73.206000000000003</v>
      </c>
      <c r="AM23">
        <v>19.346114</v>
      </c>
      <c r="AN23">
        <v>0.77966899999999995</v>
      </c>
      <c r="AO23">
        <v>0</v>
      </c>
      <c r="AP23">
        <v>0</v>
      </c>
      <c r="AQ23">
        <v>0</v>
      </c>
      <c r="AR23">
        <v>34.776000000000003</v>
      </c>
      <c r="AS23">
        <v>35.154834000000001</v>
      </c>
      <c r="AT23">
        <v>19.999972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1.0164470000000001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2692.8797019999997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379.39139999999998</v>
      </c>
      <c r="L24">
        <v>635.05489999999998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15.599399999999999</v>
      </c>
      <c r="R24">
        <v>15.609299999999999</v>
      </c>
      <c r="S24">
        <v>19.4481</v>
      </c>
      <c r="T24">
        <v>2.3984999999999999</v>
      </c>
      <c r="U24">
        <v>414</v>
      </c>
      <c r="V24">
        <v>10.147</v>
      </c>
      <c r="W24">
        <v>37.021099999999997</v>
      </c>
      <c r="X24">
        <v>118.9866</v>
      </c>
      <c r="Y24">
        <v>0</v>
      </c>
      <c r="Z24">
        <v>19.5624</v>
      </c>
      <c r="AA24">
        <v>42.14808</v>
      </c>
      <c r="AB24">
        <v>48.499828000000001</v>
      </c>
      <c r="AC24">
        <v>23.197434999999999</v>
      </c>
      <c r="AD24">
        <v>0</v>
      </c>
      <c r="AE24">
        <v>59.175403000000003</v>
      </c>
      <c r="AF24">
        <v>9.222505</v>
      </c>
      <c r="AG24">
        <v>50.688156999999997</v>
      </c>
      <c r="AH24">
        <v>26.520783000000002</v>
      </c>
      <c r="AI24">
        <v>0</v>
      </c>
      <c r="AJ24">
        <v>0</v>
      </c>
      <c r="AK24">
        <v>68.830275</v>
      </c>
      <c r="AL24">
        <v>73.206000000000003</v>
      </c>
      <c r="AM24">
        <v>19.346114</v>
      </c>
      <c r="AN24">
        <v>0.77966899999999995</v>
      </c>
      <c r="AO24">
        <v>0</v>
      </c>
      <c r="AP24">
        <v>0</v>
      </c>
      <c r="AQ24">
        <v>0</v>
      </c>
      <c r="AR24">
        <v>34.776000000000003</v>
      </c>
      <c r="AS24">
        <v>35.154834000000001</v>
      </c>
      <c r="AT24">
        <v>19.999972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1.0164470000000001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2692.8797019999997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379.39139999999998</v>
      </c>
      <c r="L25">
        <v>635.05489999999998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15.599399999999999</v>
      </c>
      <c r="R25">
        <v>15.609299999999999</v>
      </c>
      <c r="S25">
        <v>19.4481</v>
      </c>
      <c r="T25">
        <v>2.3984999999999999</v>
      </c>
      <c r="U25">
        <v>414</v>
      </c>
      <c r="V25">
        <v>10.147</v>
      </c>
      <c r="W25">
        <v>37.021099999999997</v>
      </c>
      <c r="X25">
        <v>118.9866</v>
      </c>
      <c r="Y25">
        <v>0</v>
      </c>
      <c r="Z25">
        <v>19.5624</v>
      </c>
      <c r="AA25">
        <v>42.14808</v>
      </c>
      <c r="AB25">
        <v>48.499828000000001</v>
      </c>
      <c r="AC25">
        <v>23.197434999999999</v>
      </c>
      <c r="AD25">
        <v>10.858853999999999</v>
      </c>
      <c r="AE25">
        <v>59.175403000000003</v>
      </c>
      <c r="AF25">
        <v>9.222505</v>
      </c>
      <c r="AG25">
        <v>50.688156999999997</v>
      </c>
      <c r="AH25">
        <v>26.520783000000002</v>
      </c>
      <c r="AI25">
        <v>0</v>
      </c>
      <c r="AJ25">
        <v>0</v>
      </c>
      <c r="AK25">
        <v>68.830275</v>
      </c>
      <c r="AL25">
        <v>73.206000000000003</v>
      </c>
      <c r="AM25">
        <v>19.346114</v>
      </c>
      <c r="AN25">
        <v>0.77966899999999995</v>
      </c>
      <c r="AO25">
        <v>0</v>
      </c>
      <c r="AP25">
        <v>0</v>
      </c>
      <c r="AQ25">
        <v>0</v>
      </c>
      <c r="AR25">
        <v>34.776000000000003</v>
      </c>
      <c r="AS25">
        <v>35.154834000000001</v>
      </c>
      <c r="AT25">
        <v>19.999972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1.0164470000000001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2703.7385559999998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379.39139999999998</v>
      </c>
      <c r="L26">
        <v>635.05489999999998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15.599399999999999</v>
      </c>
      <c r="R26">
        <v>15.609299999999999</v>
      </c>
      <c r="S26">
        <v>19.4481</v>
      </c>
      <c r="T26">
        <v>2.3984999999999999</v>
      </c>
      <c r="U26">
        <v>414</v>
      </c>
      <c r="V26">
        <v>10.147</v>
      </c>
      <c r="W26">
        <v>37.021099999999997</v>
      </c>
      <c r="X26">
        <v>118.9866</v>
      </c>
      <c r="Y26">
        <v>0</v>
      </c>
      <c r="Z26">
        <v>19.5624</v>
      </c>
      <c r="AA26">
        <v>42.14808</v>
      </c>
      <c r="AB26">
        <v>48.499828000000001</v>
      </c>
      <c r="AC26">
        <v>23.197434999999999</v>
      </c>
      <c r="AD26">
        <v>10.858853999999999</v>
      </c>
      <c r="AE26">
        <v>59.175403000000003</v>
      </c>
      <c r="AF26">
        <v>9.222505</v>
      </c>
      <c r="AG26">
        <v>50.688156999999997</v>
      </c>
      <c r="AH26">
        <v>26.520783000000002</v>
      </c>
      <c r="AI26">
        <v>0</v>
      </c>
      <c r="AJ26">
        <v>0</v>
      </c>
      <c r="AK26">
        <v>68.830275</v>
      </c>
      <c r="AL26">
        <v>73.206000000000003</v>
      </c>
      <c r="AM26">
        <v>19.346114</v>
      </c>
      <c r="AN26">
        <v>0.77966899999999995</v>
      </c>
      <c r="AO26">
        <v>0</v>
      </c>
      <c r="AP26">
        <v>0</v>
      </c>
      <c r="AQ26">
        <v>0</v>
      </c>
      <c r="AR26">
        <v>34.776000000000003</v>
      </c>
      <c r="AS26">
        <v>35.154834000000001</v>
      </c>
      <c r="AT26">
        <v>19.999972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1.0164470000000001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2703.7385559999998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379.39139999999998</v>
      </c>
      <c r="L27">
        <v>635.05489999999998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15.599399999999999</v>
      </c>
      <c r="R27">
        <v>15.609299999999999</v>
      </c>
      <c r="S27">
        <v>19.4481</v>
      </c>
      <c r="T27">
        <v>2.3984999999999999</v>
      </c>
      <c r="U27">
        <v>414</v>
      </c>
      <c r="V27">
        <v>10.147</v>
      </c>
      <c r="W27">
        <v>37.021099999999997</v>
      </c>
      <c r="X27">
        <v>118.9866</v>
      </c>
      <c r="Y27">
        <v>0</v>
      </c>
      <c r="Z27">
        <v>19.5624</v>
      </c>
      <c r="AA27">
        <v>42.14808</v>
      </c>
      <c r="AB27">
        <v>48.499828000000001</v>
      </c>
      <c r="AC27">
        <v>23.197434999999999</v>
      </c>
      <c r="AD27">
        <v>10.858853999999999</v>
      </c>
      <c r="AE27">
        <v>59.175403000000003</v>
      </c>
      <c r="AF27">
        <v>9.222505</v>
      </c>
      <c r="AG27">
        <v>50.688156999999997</v>
      </c>
      <c r="AH27">
        <v>26.520783000000002</v>
      </c>
      <c r="AI27">
        <v>3.814368</v>
      </c>
      <c r="AJ27">
        <v>0</v>
      </c>
      <c r="AK27">
        <v>68.830275</v>
      </c>
      <c r="AL27">
        <v>73.206000000000003</v>
      </c>
      <c r="AM27">
        <v>19.346114</v>
      </c>
      <c r="AN27">
        <v>0.77966899999999995</v>
      </c>
      <c r="AO27">
        <v>0</v>
      </c>
      <c r="AP27">
        <v>0</v>
      </c>
      <c r="AQ27">
        <v>0</v>
      </c>
      <c r="AR27">
        <v>34.776000000000003</v>
      </c>
      <c r="AS27">
        <v>35.154834000000001</v>
      </c>
      <c r="AT27">
        <v>19.999972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1.0164470000000001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2707.5529239999996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379.39139999999998</v>
      </c>
      <c r="L28">
        <v>635.05489999999998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15.599399999999999</v>
      </c>
      <c r="R28">
        <v>15.609299999999999</v>
      </c>
      <c r="S28">
        <v>19.4481</v>
      </c>
      <c r="T28">
        <v>2.3984999999999999</v>
      </c>
      <c r="U28">
        <v>414</v>
      </c>
      <c r="V28">
        <v>10.147</v>
      </c>
      <c r="W28">
        <v>37.021099999999997</v>
      </c>
      <c r="X28">
        <v>118.9866</v>
      </c>
      <c r="Y28">
        <v>0</v>
      </c>
      <c r="Z28">
        <v>19.5624</v>
      </c>
      <c r="AA28">
        <v>42.14808</v>
      </c>
      <c r="AB28">
        <v>48.499828000000001</v>
      </c>
      <c r="AC28">
        <v>23.197434999999999</v>
      </c>
      <c r="AD28">
        <v>10.858853999999999</v>
      </c>
      <c r="AE28">
        <v>59.175403000000003</v>
      </c>
      <c r="AF28">
        <v>9.222505</v>
      </c>
      <c r="AG28">
        <v>50.688156999999997</v>
      </c>
      <c r="AH28">
        <v>26.520783000000002</v>
      </c>
      <c r="AI28">
        <v>7.6287349999999998</v>
      </c>
      <c r="AJ28">
        <v>0</v>
      </c>
      <c r="AK28">
        <v>68.830275</v>
      </c>
      <c r="AL28">
        <v>73.206000000000003</v>
      </c>
      <c r="AM28">
        <v>19.346114</v>
      </c>
      <c r="AN28">
        <v>0.77966899999999995</v>
      </c>
      <c r="AO28">
        <v>0</v>
      </c>
      <c r="AP28">
        <v>0</v>
      </c>
      <c r="AQ28">
        <v>0</v>
      </c>
      <c r="AR28">
        <v>34.776000000000003</v>
      </c>
      <c r="AS28">
        <v>35.154834000000001</v>
      </c>
      <c r="AT28">
        <v>19.999972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1.0164470000000001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2711.3672909999996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379.39260000000002</v>
      </c>
      <c r="L29">
        <v>634.9049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15.599399999999999</v>
      </c>
      <c r="R29">
        <v>15.609299999999999</v>
      </c>
      <c r="S29">
        <v>19.4481</v>
      </c>
      <c r="T29">
        <v>2.3984999999999999</v>
      </c>
      <c r="U29">
        <v>414</v>
      </c>
      <c r="V29">
        <v>10.147</v>
      </c>
      <c r="W29">
        <v>37.021099999999997</v>
      </c>
      <c r="X29">
        <v>118.9866</v>
      </c>
      <c r="Y29">
        <v>0</v>
      </c>
      <c r="Z29">
        <v>19.5624</v>
      </c>
      <c r="AA29">
        <v>42.14808</v>
      </c>
      <c r="AB29">
        <v>32.333219</v>
      </c>
      <c r="AC29">
        <v>11.598717000000001</v>
      </c>
      <c r="AD29">
        <v>10.858853999999999</v>
      </c>
      <c r="AE29">
        <v>59.175403000000003</v>
      </c>
      <c r="AF29">
        <v>9.222505</v>
      </c>
      <c r="AG29">
        <v>50.688156999999997</v>
      </c>
      <c r="AH29">
        <v>26.520783000000002</v>
      </c>
      <c r="AI29">
        <v>39.193389000000003</v>
      </c>
      <c r="AJ29">
        <v>0</v>
      </c>
      <c r="AK29">
        <v>68.830275</v>
      </c>
      <c r="AL29">
        <v>73.206000000000003</v>
      </c>
      <c r="AM29">
        <v>19.346114</v>
      </c>
      <c r="AN29">
        <v>0.77966899999999995</v>
      </c>
      <c r="AO29">
        <v>0</v>
      </c>
      <c r="AP29">
        <v>0</v>
      </c>
      <c r="AQ29">
        <v>0</v>
      </c>
      <c r="AR29">
        <v>34.776000000000003</v>
      </c>
      <c r="AS29">
        <v>35.154834000000001</v>
      </c>
      <c r="AT29">
        <v>19.999972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1.0164470000000001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2715.0178179999998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379.39260000000002</v>
      </c>
      <c r="L30">
        <v>633.79489999999998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15.599399999999999</v>
      </c>
      <c r="R30">
        <v>15.609299999999999</v>
      </c>
      <c r="S30">
        <v>19.4481</v>
      </c>
      <c r="T30">
        <v>2.3984999999999999</v>
      </c>
      <c r="U30">
        <v>414</v>
      </c>
      <c r="V30">
        <v>10.147</v>
      </c>
      <c r="W30">
        <v>37.021099999999997</v>
      </c>
      <c r="X30">
        <v>118.9866</v>
      </c>
      <c r="Y30">
        <v>0</v>
      </c>
      <c r="Z30">
        <v>19.5624</v>
      </c>
      <c r="AA30">
        <v>42.14808</v>
      </c>
      <c r="AB30">
        <v>32.333219</v>
      </c>
      <c r="AC30">
        <v>11.598717000000001</v>
      </c>
      <c r="AD30">
        <v>10.858853999999999</v>
      </c>
      <c r="AE30">
        <v>59.175403000000003</v>
      </c>
      <c r="AF30">
        <v>9.222505</v>
      </c>
      <c r="AG30">
        <v>50.688156999999997</v>
      </c>
      <c r="AH30">
        <v>26.520783000000002</v>
      </c>
      <c r="AI30">
        <v>39.193389000000003</v>
      </c>
      <c r="AJ30">
        <v>0</v>
      </c>
      <c r="AK30">
        <v>68.830275</v>
      </c>
      <c r="AL30">
        <v>73.206000000000003</v>
      </c>
      <c r="AM30">
        <v>19.346114</v>
      </c>
      <c r="AN30">
        <v>0.77966899999999995</v>
      </c>
      <c r="AO30">
        <v>0</v>
      </c>
      <c r="AP30">
        <v>0</v>
      </c>
      <c r="AQ30">
        <v>0</v>
      </c>
      <c r="AR30">
        <v>34.776000000000003</v>
      </c>
      <c r="AS30">
        <v>35.154834000000001</v>
      </c>
      <c r="AT30">
        <v>19.622589999999999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1.0164470000000001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2713.5304359999996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379.39260000000002</v>
      </c>
      <c r="L31">
        <v>552.23500000000001</v>
      </c>
      <c r="M31">
        <v>97.055942999999999</v>
      </c>
      <c r="N31">
        <v>124.38</v>
      </c>
      <c r="O31">
        <v>130.58009999999999</v>
      </c>
      <c r="P31">
        <v>149.98894999999999</v>
      </c>
      <c r="Q31">
        <v>12.9032</v>
      </c>
      <c r="R31">
        <v>15.609299999999999</v>
      </c>
      <c r="S31">
        <v>15.2744</v>
      </c>
      <c r="T31">
        <v>2.3984999999999999</v>
      </c>
      <c r="U31">
        <v>414</v>
      </c>
      <c r="V31">
        <v>10.147</v>
      </c>
      <c r="W31">
        <v>37.021099999999997</v>
      </c>
      <c r="X31">
        <v>118.9866</v>
      </c>
      <c r="Y31">
        <v>0</v>
      </c>
      <c r="Z31">
        <v>19.5624</v>
      </c>
      <c r="AA31">
        <v>42.14808</v>
      </c>
      <c r="AB31">
        <v>32.333219</v>
      </c>
      <c r="AC31">
        <v>11.598717000000001</v>
      </c>
      <c r="AD31">
        <v>10.858853999999999</v>
      </c>
      <c r="AE31">
        <v>59.175403000000003</v>
      </c>
      <c r="AF31">
        <v>9.222505</v>
      </c>
      <c r="AG31">
        <v>50.688156999999997</v>
      </c>
      <c r="AH31">
        <v>26.520783000000002</v>
      </c>
      <c r="AI31">
        <v>39.193389000000003</v>
      </c>
      <c r="AJ31">
        <v>0</v>
      </c>
      <c r="AK31">
        <v>68.830275</v>
      </c>
      <c r="AL31">
        <v>73.206000000000003</v>
      </c>
      <c r="AM31">
        <v>19.346114</v>
      </c>
      <c r="AN31">
        <v>0.77966899999999995</v>
      </c>
      <c r="AO31">
        <v>0</v>
      </c>
      <c r="AP31">
        <v>0</v>
      </c>
      <c r="AQ31">
        <v>0</v>
      </c>
      <c r="AR31">
        <v>34.776000000000003</v>
      </c>
      <c r="AS31">
        <v>35.154834000000001</v>
      </c>
      <c r="AT31">
        <v>18.383769999999998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1.0164470000000001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2623.8618159999996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379.39260000000002</v>
      </c>
      <c r="L32">
        <v>482.23500000000001</v>
      </c>
      <c r="M32">
        <v>97.055942999999999</v>
      </c>
      <c r="N32">
        <v>124.38</v>
      </c>
      <c r="O32">
        <v>130.58009999999999</v>
      </c>
      <c r="P32">
        <v>149.98894999999999</v>
      </c>
      <c r="Q32">
        <v>12.9032</v>
      </c>
      <c r="R32">
        <v>15.609299999999999</v>
      </c>
      <c r="S32">
        <v>15.3523</v>
      </c>
      <c r="T32">
        <v>2.3984999999999999</v>
      </c>
      <c r="U32">
        <v>414</v>
      </c>
      <c r="V32">
        <v>10.147</v>
      </c>
      <c r="W32">
        <v>37.021099999999997</v>
      </c>
      <c r="X32">
        <v>118.9866</v>
      </c>
      <c r="Y32">
        <v>0</v>
      </c>
      <c r="Z32">
        <v>19.5624</v>
      </c>
      <c r="AA32">
        <v>42.14808</v>
      </c>
      <c r="AB32">
        <v>32.333219</v>
      </c>
      <c r="AC32">
        <v>11.598717000000001</v>
      </c>
      <c r="AD32">
        <v>10.858853999999999</v>
      </c>
      <c r="AE32">
        <v>59.175403000000003</v>
      </c>
      <c r="AF32">
        <v>9.222505</v>
      </c>
      <c r="AG32">
        <v>50.688156999999997</v>
      </c>
      <c r="AH32">
        <v>26.520783000000002</v>
      </c>
      <c r="AI32">
        <v>39.193389000000003</v>
      </c>
      <c r="AJ32">
        <v>0</v>
      </c>
      <c r="AK32">
        <v>68.830275</v>
      </c>
      <c r="AL32">
        <v>73.206000000000003</v>
      </c>
      <c r="AM32">
        <v>19.346114</v>
      </c>
      <c r="AN32">
        <v>0.77966899999999995</v>
      </c>
      <c r="AO32">
        <v>0</v>
      </c>
      <c r="AP32">
        <v>0</v>
      </c>
      <c r="AQ32">
        <v>0</v>
      </c>
      <c r="AR32">
        <v>34.776000000000003</v>
      </c>
      <c r="AS32">
        <v>35.154834000000001</v>
      </c>
      <c r="AT32">
        <v>17.982507999999999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1.0164470000000001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2553.5384539999995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379.39260000000002</v>
      </c>
      <c r="L33">
        <v>372.23500000000001</v>
      </c>
      <c r="M33">
        <v>97.055942999999999</v>
      </c>
      <c r="N33">
        <v>124.38</v>
      </c>
      <c r="O33">
        <v>130.58009999999999</v>
      </c>
      <c r="P33">
        <v>149.98894999999999</v>
      </c>
      <c r="Q33">
        <v>12.9032</v>
      </c>
      <c r="R33">
        <v>15.609299999999999</v>
      </c>
      <c r="S33">
        <v>15.3523</v>
      </c>
      <c r="T33">
        <v>2.3984999999999999</v>
      </c>
      <c r="U33">
        <v>414</v>
      </c>
      <c r="V33">
        <v>10.147</v>
      </c>
      <c r="W33">
        <v>37.021099999999997</v>
      </c>
      <c r="X33">
        <v>118.9866</v>
      </c>
      <c r="Y33">
        <v>0</v>
      </c>
      <c r="Z33">
        <v>19.5624</v>
      </c>
      <c r="AA33">
        <v>42.14808</v>
      </c>
      <c r="AB33">
        <v>32.333219</v>
      </c>
      <c r="AC33">
        <v>11.598717000000001</v>
      </c>
      <c r="AD33">
        <v>10.858853999999999</v>
      </c>
      <c r="AE33">
        <v>59.175403000000003</v>
      </c>
      <c r="AF33">
        <v>9.222505</v>
      </c>
      <c r="AG33">
        <v>50.688156999999997</v>
      </c>
      <c r="AH33">
        <v>26.520783000000002</v>
      </c>
      <c r="AI33">
        <v>39.193389000000003</v>
      </c>
      <c r="AJ33">
        <v>0</v>
      </c>
      <c r="AK33">
        <v>68.830275</v>
      </c>
      <c r="AL33">
        <v>70.882000000000005</v>
      </c>
      <c r="AM33">
        <v>19.346114</v>
      </c>
      <c r="AN33">
        <v>0.77966899999999995</v>
      </c>
      <c r="AO33">
        <v>0</v>
      </c>
      <c r="AP33">
        <v>0</v>
      </c>
      <c r="AQ33">
        <v>0</v>
      </c>
      <c r="AR33">
        <v>34.776000000000003</v>
      </c>
      <c r="AS33">
        <v>35.154834000000001</v>
      </c>
      <c r="AT33">
        <v>18.463640000000002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1.0164470000000001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2441.6955859999994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379.39260000000002</v>
      </c>
      <c r="L34">
        <v>372.23500000000001</v>
      </c>
      <c r="M34">
        <v>97.055942999999999</v>
      </c>
      <c r="N34">
        <v>124.38</v>
      </c>
      <c r="O34">
        <v>130.58009999999999</v>
      </c>
      <c r="P34">
        <v>149.98894999999999</v>
      </c>
      <c r="Q34">
        <v>12.9032</v>
      </c>
      <c r="R34">
        <v>15.609299999999999</v>
      </c>
      <c r="S34">
        <v>15.3523</v>
      </c>
      <c r="T34">
        <v>2.3984999999999999</v>
      </c>
      <c r="U34">
        <v>414</v>
      </c>
      <c r="V34">
        <v>10.147</v>
      </c>
      <c r="W34">
        <v>31.235499999999998</v>
      </c>
      <c r="X34">
        <v>101.3184</v>
      </c>
      <c r="Y34">
        <v>0</v>
      </c>
      <c r="Z34">
        <v>19.5624</v>
      </c>
      <c r="AA34">
        <v>42.14808</v>
      </c>
      <c r="AB34">
        <v>16.166609000000001</v>
      </c>
      <c r="AC34">
        <v>11.598717000000001</v>
      </c>
      <c r="AD34">
        <v>10.858853999999999</v>
      </c>
      <c r="AE34">
        <v>59.175403000000003</v>
      </c>
      <c r="AF34">
        <v>9.222505</v>
      </c>
      <c r="AG34">
        <v>50.688156999999997</v>
      </c>
      <c r="AH34">
        <v>26.520783000000002</v>
      </c>
      <c r="AI34">
        <v>39.193389000000003</v>
      </c>
      <c r="AJ34">
        <v>0</v>
      </c>
      <c r="AK34">
        <v>68.830275</v>
      </c>
      <c r="AL34">
        <v>70.882000000000005</v>
      </c>
      <c r="AM34">
        <v>19.346114</v>
      </c>
      <c r="AN34">
        <v>0.77966899999999995</v>
      </c>
      <c r="AO34">
        <v>0</v>
      </c>
      <c r="AP34">
        <v>0</v>
      </c>
      <c r="AQ34">
        <v>0</v>
      </c>
      <c r="AR34">
        <v>34.776000000000003</v>
      </c>
      <c r="AS34">
        <v>35.154834000000001</v>
      </c>
      <c r="AT34">
        <v>16.783104000000002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1.0164470000000001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2400.3946399999991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379.39260000000002</v>
      </c>
      <c r="L35">
        <v>372.23500000000001</v>
      </c>
      <c r="M35">
        <v>97.055942999999999</v>
      </c>
      <c r="N35">
        <v>124.38</v>
      </c>
      <c r="O35">
        <v>130.58009999999999</v>
      </c>
      <c r="P35">
        <v>149.98894999999999</v>
      </c>
      <c r="Q35">
        <v>12.9032</v>
      </c>
      <c r="R35">
        <v>15.609299999999999</v>
      </c>
      <c r="S35">
        <v>15.3523</v>
      </c>
      <c r="T35">
        <v>2.3984999999999999</v>
      </c>
      <c r="U35">
        <v>414</v>
      </c>
      <c r="V35">
        <v>10.1</v>
      </c>
      <c r="W35">
        <v>31.235499999999998</v>
      </c>
      <c r="X35">
        <v>101.3184</v>
      </c>
      <c r="Y35">
        <v>0</v>
      </c>
      <c r="Z35">
        <v>19.5624</v>
      </c>
      <c r="AA35">
        <v>42.14808</v>
      </c>
      <c r="AB35">
        <v>16.166609000000001</v>
      </c>
      <c r="AC35">
        <v>11.598717000000001</v>
      </c>
      <c r="AD35">
        <v>10.858853999999999</v>
      </c>
      <c r="AE35">
        <v>39.450268999999999</v>
      </c>
      <c r="AF35">
        <v>9.222505</v>
      </c>
      <c r="AG35">
        <v>50.688156999999997</v>
      </c>
      <c r="AH35">
        <v>50.144337</v>
      </c>
      <c r="AI35">
        <v>7.6287349999999998</v>
      </c>
      <c r="AJ35">
        <v>0</v>
      </c>
      <c r="AK35">
        <v>68.830275</v>
      </c>
      <c r="AL35">
        <v>70.882000000000005</v>
      </c>
      <c r="AM35">
        <v>19.346114</v>
      </c>
      <c r="AN35">
        <v>0.77966899999999995</v>
      </c>
      <c r="AO35">
        <v>0</v>
      </c>
      <c r="AP35">
        <v>0</v>
      </c>
      <c r="AQ35">
        <v>0</v>
      </c>
      <c r="AR35">
        <v>34.776000000000003</v>
      </c>
      <c r="AS35">
        <v>35.154834000000001</v>
      </c>
      <c r="AT35">
        <v>19.837610999999999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1.940491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2376.6599569999989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379.39260000000002</v>
      </c>
      <c r="L36">
        <v>372.23500000000001</v>
      </c>
      <c r="M36">
        <v>97.055942999999999</v>
      </c>
      <c r="N36">
        <v>124.38</v>
      </c>
      <c r="O36">
        <v>130.58009999999999</v>
      </c>
      <c r="P36">
        <v>149.98894999999999</v>
      </c>
      <c r="Q36">
        <v>12.9032</v>
      </c>
      <c r="R36">
        <v>15.609299999999999</v>
      </c>
      <c r="S36">
        <v>15.3523</v>
      </c>
      <c r="T36">
        <v>2.3984999999999999</v>
      </c>
      <c r="U36">
        <v>414</v>
      </c>
      <c r="V36">
        <v>10.1</v>
      </c>
      <c r="W36">
        <v>31.235499999999998</v>
      </c>
      <c r="X36">
        <v>101.3184</v>
      </c>
      <c r="Y36">
        <v>0</v>
      </c>
      <c r="Z36">
        <v>19.5624</v>
      </c>
      <c r="AA36">
        <v>42.14808</v>
      </c>
      <c r="AB36">
        <v>16.166609000000001</v>
      </c>
      <c r="AC36">
        <v>11.598717000000001</v>
      </c>
      <c r="AD36">
        <v>10.858853999999999</v>
      </c>
      <c r="AE36">
        <v>39.450268999999999</v>
      </c>
      <c r="AF36">
        <v>9.222505</v>
      </c>
      <c r="AG36">
        <v>50.688156999999997</v>
      </c>
      <c r="AH36">
        <v>50.144337</v>
      </c>
      <c r="AI36">
        <v>3.814368</v>
      </c>
      <c r="AJ36">
        <v>0</v>
      </c>
      <c r="AK36">
        <v>68.830275</v>
      </c>
      <c r="AL36">
        <v>70.882000000000005</v>
      </c>
      <c r="AM36">
        <v>19.346114</v>
      </c>
      <c r="AN36">
        <v>0.77966899999999995</v>
      </c>
      <c r="AO36">
        <v>0</v>
      </c>
      <c r="AP36">
        <v>0</v>
      </c>
      <c r="AQ36">
        <v>0</v>
      </c>
      <c r="AR36">
        <v>34.776000000000003</v>
      </c>
      <c r="AS36">
        <v>35.154834000000001</v>
      </c>
      <c r="AT36">
        <v>19.999972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1.940491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2373.0079509999991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379.39260000000002</v>
      </c>
      <c r="L37">
        <v>372.23500000000001</v>
      </c>
      <c r="M37">
        <v>97.055942999999999</v>
      </c>
      <c r="N37">
        <v>124.38</v>
      </c>
      <c r="O37">
        <v>130.58009999999999</v>
      </c>
      <c r="P37">
        <v>149.98894999999999</v>
      </c>
      <c r="Q37">
        <v>12.9032</v>
      </c>
      <c r="R37">
        <v>15.609299999999999</v>
      </c>
      <c r="S37">
        <v>15.3523</v>
      </c>
      <c r="T37">
        <v>2.3984999999999999</v>
      </c>
      <c r="U37">
        <v>414</v>
      </c>
      <c r="V37">
        <v>10.1</v>
      </c>
      <c r="W37">
        <v>31.235499999999998</v>
      </c>
      <c r="X37">
        <v>101.3184</v>
      </c>
      <c r="Y37">
        <v>0</v>
      </c>
      <c r="Z37">
        <v>19.5624</v>
      </c>
      <c r="AA37">
        <v>42.14808</v>
      </c>
      <c r="AB37">
        <v>16.166609000000001</v>
      </c>
      <c r="AC37">
        <v>11.598717000000001</v>
      </c>
      <c r="AD37">
        <v>10.858853999999999</v>
      </c>
      <c r="AE37">
        <v>39.450268999999999</v>
      </c>
      <c r="AF37">
        <v>9.222505</v>
      </c>
      <c r="AG37">
        <v>50.688156999999997</v>
      </c>
      <c r="AH37">
        <v>50.144337</v>
      </c>
      <c r="AI37">
        <v>0</v>
      </c>
      <c r="AJ37">
        <v>0</v>
      </c>
      <c r="AK37">
        <v>68.830275</v>
      </c>
      <c r="AL37">
        <v>62.747999999999998</v>
      </c>
      <c r="AM37">
        <v>19.346114</v>
      </c>
      <c r="AN37">
        <v>0.77966899999999995</v>
      </c>
      <c r="AO37">
        <v>0</v>
      </c>
      <c r="AP37">
        <v>0</v>
      </c>
      <c r="AQ37">
        <v>0</v>
      </c>
      <c r="AR37">
        <v>40.847999999999999</v>
      </c>
      <c r="AS37">
        <v>35.154834000000001</v>
      </c>
      <c r="AT37">
        <v>19.999972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1.940491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2367.1315829999994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379.39260000000002</v>
      </c>
      <c r="L38">
        <v>372.23500000000001</v>
      </c>
      <c r="M38">
        <v>97.055942999999999</v>
      </c>
      <c r="N38">
        <v>124.38</v>
      </c>
      <c r="O38">
        <v>130.58009999999999</v>
      </c>
      <c r="P38">
        <v>149.98894999999999</v>
      </c>
      <c r="Q38">
        <v>12.9032</v>
      </c>
      <c r="R38">
        <v>15.609299999999999</v>
      </c>
      <c r="S38">
        <v>15.3523</v>
      </c>
      <c r="T38">
        <v>2.3984999999999999</v>
      </c>
      <c r="U38">
        <v>414</v>
      </c>
      <c r="V38">
        <v>10.1</v>
      </c>
      <c r="W38">
        <v>31.235499999999998</v>
      </c>
      <c r="X38">
        <v>101.3184</v>
      </c>
      <c r="Y38">
        <v>0</v>
      </c>
      <c r="Z38">
        <v>19.5624</v>
      </c>
      <c r="AA38">
        <v>14.04936</v>
      </c>
      <c r="AB38">
        <v>16.166609000000001</v>
      </c>
      <c r="AC38">
        <v>11.598717000000001</v>
      </c>
      <c r="AD38">
        <v>10.858853999999999</v>
      </c>
      <c r="AE38">
        <v>39.450268999999999</v>
      </c>
      <c r="AF38">
        <v>9.222505</v>
      </c>
      <c r="AG38">
        <v>50.688156999999997</v>
      </c>
      <c r="AH38">
        <v>50.144337</v>
      </c>
      <c r="AI38">
        <v>0</v>
      </c>
      <c r="AJ38">
        <v>0</v>
      </c>
      <c r="AK38">
        <v>68.830275</v>
      </c>
      <c r="AL38">
        <v>62.747999999999998</v>
      </c>
      <c r="AM38">
        <v>19.346114</v>
      </c>
      <c r="AN38">
        <v>0.77966899999999995</v>
      </c>
      <c r="AO38">
        <v>0</v>
      </c>
      <c r="AP38">
        <v>0</v>
      </c>
      <c r="AQ38">
        <v>0</v>
      </c>
      <c r="AR38">
        <v>40.847999999999999</v>
      </c>
      <c r="AS38">
        <v>35.154834000000001</v>
      </c>
      <c r="AT38">
        <v>19.999972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1.940491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2339.0328629999995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379.39260000000002</v>
      </c>
      <c r="L39">
        <v>372.23500000000001</v>
      </c>
      <c r="M39">
        <v>70.529758999999999</v>
      </c>
      <c r="N39">
        <v>99.540899999999993</v>
      </c>
      <c r="O39">
        <v>96.988133000000005</v>
      </c>
      <c r="P39">
        <v>149.98894999999999</v>
      </c>
      <c r="Q39">
        <v>12.9032</v>
      </c>
      <c r="R39">
        <v>15.609299999999999</v>
      </c>
      <c r="S39">
        <v>15.3523</v>
      </c>
      <c r="T39">
        <v>2.3984999999999999</v>
      </c>
      <c r="U39">
        <v>414</v>
      </c>
      <c r="V39">
        <v>10.1</v>
      </c>
      <c r="W39">
        <v>31.235499999999998</v>
      </c>
      <c r="X39">
        <v>101.3184</v>
      </c>
      <c r="Y39">
        <v>0</v>
      </c>
      <c r="Z39">
        <v>19.5624</v>
      </c>
      <c r="AA39">
        <v>14.04936</v>
      </c>
      <c r="AB39">
        <v>16.166609000000001</v>
      </c>
      <c r="AC39">
        <v>11.598717000000001</v>
      </c>
      <c r="AD39">
        <v>10.858853999999999</v>
      </c>
      <c r="AE39">
        <v>39.450268999999999</v>
      </c>
      <c r="AF39">
        <v>9.222505</v>
      </c>
      <c r="AG39">
        <v>50.688156999999997</v>
      </c>
      <c r="AH39">
        <v>26.520783000000002</v>
      </c>
      <c r="AI39">
        <v>0</v>
      </c>
      <c r="AJ39">
        <v>0</v>
      </c>
      <c r="AK39">
        <v>68.830275</v>
      </c>
      <c r="AL39">
        <v>52.29</v>
      </c>
      <c r="AM39">
        <v>19.346114</v>
      </c>
      <c r="AN39">
        <v>0.77966899999999995</v>
      </c>
      <c r="AO39">
        <v>0</v>
      </c>
      <c r="AP39">
        <v>0</v>
      </c>
      <c r="AQ39">
        <v>0</v>
      </c>
      <c r="AR39">
        <v>40.847999999999999</v>
      </c>
      <c r="AS39">
        <v>35.154834000000001</v>
      </c>
      <c r="AT39">
        <v>19.999972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1.0164470000000001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2219.0700139999999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379.39260000000002</v>
      </c>
      <c r="L40">
        <v>372.23500000000001</v>
      </c>
      <c r="M40">
        <v>67.874700000000004</v>
      </c>
      <c r="N40">
        <v>99.540899999999993</v>
      </c>
      <c r="O40">
        <v>96.929599999999994</v>
      </c>
      <c r="P40">
        <v>149.98894999999999</v>
      </c>
      <c r="Q40">
        <v>12.9032</v>
      </c>
      <c r="R40">
        <v>15.609299999999999</v>
      </c>
      <c r="S40">
        <v>15.3523</v>
      </c>
      <c r="T40">
        <v>2.3984999999999999</v>
      </c>
      <c r="U40">
        <v>414</v>
      </c>
      <c r="V40">
        <v>10.1</v>
      </c>
      <c r="W40">
        <v>31.235499999999998</v>
      </c>
      <c r="X40">
        <v>118.9866</v>
      </c>
      <c r="Y40">
        <v>0</v>
      </c>
      <c r="Z40">
        <v>19.5624</v>
      </c>
      <c r="AA40">
        <v>0</v>
      </c>
      <c r="AB40">
        <v>16.166609000000001</v>
      </c>
      <c r="AC40">
        <v>11.598717000000001</v>
      </c>
      <c r="AD40">
        <v>10.858853999999999</v>
      </c>
      <c r="AE40">
        <v>39.450268999999999</v>
      </c>
      <c r="AF40">
        <v>9.222505</v>
      </c>
      <c r="AG40">
        <v>50.688156999999997</v>
      </c>
      <c r="AH40">
        <v>0</v>
      </c>
      <c r="AI40">
        <v>0</v>
      </c>
      <c r="AJ40">
        <v>0</v>
      </c>
      <c r="AK40">
        <v>68.830275</v>
      </c>
      <c r="AL40">
        <v>52.29</v>
      </c>
      <c r="AM40">
        <v>19.346114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35.154834000000001</v>
      </c>
      <c r="AT40">
        <v>19.999972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2186.3660319999999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379.39260000000002</v>
      </c>
      <c r="L41">
        <v>372.23500000000001</v>
      </c>
      <c r="M41">
        <v>67.874700000000004</v>
      </c>
      <c r="N41">
        <v>99.540899999999993</v>
      </c>
      <c r="O41">
        <v>96.929599999999994</v>
      </c>
      <c r="P41">
        <v>149.98894999999999</v>
      </c>
      <c r="Q41">
        <v>12.9032</v>
      </c>
      <c r="R41">
        <v>15.609299999999999</v>
      </c>
      <c r="S41">
        <v>15.3523</v>
      </c>
      <c r="T41">
        <v>2.3984999999999999</v>
      </c>
      <c r="U41">
        <v>414</v>
      </c>
      <c r="V41">
        <v>10.1</v>
      </c>
      <c r="W41">
        <v>31.235499999999998</v>
      </c>
      <c r="X41">
        <v>118.9866</v>
      </c>
      <c r="Y41">
        <v>0</v>
      </c>
      <c r="Z41">
        <v>19.5624</v>
      </c>
      <c r="AA41">
        <v>0</v>
      </c>
      <c r="AB41">
        <v>16.166609000000001</v>
      </c>
      <c r="AC41">
        <v>11.598717000000001</v>
      </c>
      <c r="AD41">
        <v>10.858853999999999</v>
      </c>
      <c r="AE41">
        <v>39.450268999999999</v>
      </c>
      <c r="AF41">
        <v>9.222505</v>
      </c>
      <c r="AG41">
        <v>50.688156999999997</v>
      </c>
      <c r="AH41">
        <v>0</v>
      </c>
      <c r="AI41">
        <v>0</v>
      </c>
      <c r="AJ41">
        <v>0</v>
      </c>
      <c r="AK41">
        <v>68.830275</v>
      </c>
      <c r="AL41">
        <v>52.29</v>
      </c>
      <c r="AM41">
        <v>19.346114</v>
      </c>
      <c r="AN41">
        <v>0.77966899999999995</v>
      </c>
      <c r="AO41">
        <v>0</v>
      </c>
      <c r="AP41">
        <v>0.25619999999999998</v>
      </c>
      <c r="AQ41">
        <v>0</v>
      </c>
      <c r="AR41">
        <v>34.776000000000003</v>
      </c>
      <c r="AS41">
        <v>35.154834000000001</v>
      </c>
      <c r="AT41">
        <v>19.999972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2186.6222319999997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379.39260000000002</v>
      </c>
      <c r="L42">
        <v>372.23500000000001</v>
      </c>
      <c r="M42">
        <v>67.874700000000004</v>
      </c>
      <c r="N42">
        <v>99.540899999999993</v>
      </c>
      <c r="O42">
        <v>96.929599999999994</v>
      </c>
      <c r="P42">
        <v>149.98894999999999</v>
      </c>
      <c r="Q42">
        <v>12.9032</v>
      </c>
      <c r="R42">
        <v>15.609299999999999</v>
      </c>
      <c r="S42">
        <v>15.3523</v>
      </c>
      <c r="T42">
        <v>2.3984999999999999</v>
      </c>
      <c r="U42">
        <v>414</v>
      </c>
      <c r="V42">
        <v>10.1</v>
      </c>
      <c r="W42">
        <v>31.235499999999998</v>
      </c>
      <c r="X42">
        <v>118.9866</v>
      </c>
      <c r="Y42">
        <v>0</v>
      </c>
      <c r="Z42">
        <v>19.5624</v>
      </c>
      <c r="AA42">
        <v>0</v>
      </c>
      <c r="AB42">
        <v>16.166609000000001</v>
      </c>
      <c r="AC42">
        <v>11.598717000000001</v>
      </c>
      <c r="AD42">
        <v>10.858853999999999</v>
      </c>
      <c r="AE42">
        <v>39.450268999999999</v>
      </c>
      <c r="AF42">
        <v>9.222505</v>
      </c>
      <c r="AG42">
        <v>50.688156999999997</v>
      </c>
      <c r="AH42">
        <v>0</v>
      </c>
      <c r="AI42">
        <v>0</v>
      </c>
      <c r="AJ42">
        <v>0</v>
      </c>
      <c r="AK42">
        <v>68.830275</v>
      </c>
      <c r="AL42">
        <v>52.29</v>
      </c>
      <c r="AM42">
        <v>19.346114</v>
      </c>
      <c r="AN42">
        <v>0.77966899999999995</v>
      </c>
      <c r="AO42">
        <v>0</v>
      </c>
      <c r="AP42">
        <v>0.25619999999999998</v>
      </c>
      <c r="AQ42">
        <v>0</v>
      </c>
      <c r="AR42">
        <v>34.776000000000003</v>
      </c>
      <c r="AS42">
        <v>35.154834000000001</v>
      </c>
      <c r="AT42">
        <v>19.999972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2186.6222319999997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379.39260000000002</v>
      </c>
      <c r="L43">
        <v>372.23500000000001</v>
      </c>
      <c r="M43">
        <v>67.874700000000004</v>
      </c>
      <c r="N43">
        <v>99.540899999999993</v>
      </c>
      <c r="O43">
        <v>96.929599999999994</v>
      </c>
      <c r="P43">
        <v>149.98894999999999</v>
      </c>
      <c r="Q43">
        <v>12.9032</v>
      </c>
      <c r="R43">
        <v>15.609299999999999</v>
      </c>
      <c r="S43">
        <v>15.3523</v>
      </c>
      <c r="T43">
        <v>2.3984999999999999</v>
      </c>
      <c r="U43">
        <v>414</v>
      </c>
      <c r="V43">
        <v>10.1</v>
      </c>
      <c r="W43">
        <v>31.235499999999998</v>
      </c>
      <c r="X43">
        <v>118.9866</v>
      </c>
      <c r="Y43">
        <v>0</v>
      </c>
      <c r="Z43">
        <v>19.5624</v>
      </c>
      <c r="AA43">
        <v>0</v>
      </c>
      <c r="AB43">
        <v>16.166609000000001</v>
      </c>
      <c r="AC43">
        <v>11.598717000000001</v>
      </c>
      <c r="AD43">
        <v>10.858853999999999</v>
      </c>
      <c r="AE43">
        <v>39.450268999999999</v>
      </c>
      <c r="AF43">
        <v>9.222505</v>
      </c>
      <c r="AG43">
        <v>50.688156999999997</v>
      </c>
      <c r="AH43">
        <v>0</v>
      </c>
      <c r="AI43">
        <v>0</v>
      </c>
      <c r="AJ43">
        <v>0</v>
      </c>
      <c r="AK43">
        <v>68.830275</v>
      </c>
      <c r="AL43">
        <v>52.29</v>
      </c>
      <c r="AM43">
        <v>19.346114</v>
      </c>
      <c r="AN43">
        <v>0.77966899999999995</v>
      </c>
      <c r="AO43">
        <v>0</v>
      </c>
      <c r="AP43">
        <v>0.25619999999999998</v>
      </c>
      <c r="AQ43">
        <v>0</v>
      </c>
      <c r="AR43">
        <v>34.776000000000003</v>
      </c>
      <c r="AS43">
        <v>35.154834000000001</v>
      </c>
      <c r="AT43">
        <v>19.705074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2186.3273339999996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379.39260000000002</v>
      </c>
      <c r="L44">
        <v>372.23500000000001</v>
      </c>
      <c r="M44">
        <v>67.874700000000004</v>
      </c>
      <c r="N44">
        <v>99.540899999999993</v>
      </c>
      <c r="O44">
        <v>96.929599999999994</v>
      </c>
      <c r="P44">
        <v>149.98894999999999</v>
      </c>
      <c r="Q44">
        <v>12.9032</v>
      </c>
      <c r="R44">
        <v>15.609299999999999</v>
      </c>
      <c r="S44">
        <v>15.3523</v>
      </c>
      <c r="T44">
        <v>2.3984999999999999</v>
      </c>
      <c r="U44">
        <v>414</v>
      </c>
      <c r="V44">
        <v>10.1</v>
      </c>
      <c r="W44">
        <v>31.235499999999998</v>
      </c>
      <c r="X44">
        <v>118.9866</v>
      </c>
      <c r="Y44">
        <v>0</v>
      </c>
      <c r="Z44">
        <v>19.5624</v>
      </c>
      <c r="AA44">
        <v>0</v>
      </c>
      <c r="AB44">
        <v>16.166609000000001</v>
      </c>
      <c r="AC44">
        <v>11.598717000000001</v>
      </c>
      <c r="AD44">
        <v>10.858853999999999</v>
      </c>
      <c r="AE44">
        <v>39.450268999999999</v>
      </c>
      <c r="AF44">
        <v>9.222505</v>
      </c>
      <c r="AG44">
        <v>50.688156999999997</v>
      </c>
      <c r="AH44">
        <v>0</v>
      </c>
      <c r="AI44">
        <v>0</v>
      </c>
      <c r="AJ44">
        <v>0</v>
      </c>
      <c r="AK44">
        <v>68.830275</v>
      </c>
      <c r="AL44">
        <v>52.29</v>
      </c>
      <c r="AM44">
        <v>19.346114</v>
      </c>
      <c r="AN44">
        <v>0.77966899999999995</v>
      </c>
      <c r="AO44">
        <v>0</v>
      </c>
      <c r="AP44">
        <v>0.25619999999999998</v>
      </c>
      <c r="AQ44">
        <v>0</v>
      </c>
      <c r="AR44">
        <v>34.776000000000003</v>
      </c>
      <c r="AS44">
        <v>35.154834000000001</v>
      </c>
      <c r="AT44">
        <v>18.850204000000002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2185.4724639999995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379.39260000000002</v>
      </c>
      <c r="L45">
        <v>372.23500000000001</v>
      </c>
      <c r="M45">
        <v>67.874700000000004</v>
      </c>
      <c r="N45">
        <v>99.540899999999993</v>
      </c>
      <c r="O45">
        <v>96.929599999999994</v>
      </c>
      <c r="P45">
        <v>149.98894999999999</v>
      </c>
      <c r="Q45">
        <v>12.9032</v>
      </c>
      <c r="R45">
        <v>15.609299999999999</v>
      </c>
      <c r="S45">
        <v>15.3523</v>
      </c>
      <c r="T45">
        <v>2.3984999999999999</v>
      </c>
      <c r="U45">
        <v>414</v>
      </c>
      <c r="V45">
        <v>10.1</v>
      </c>
      <c r="W45">
        <v>31.235499999999998</v>
      </c>
      <c r="X45">
        <v>118.9866</v>
      </c>
      <c r="Y45">
        <v>0</v>
      </c>
      <c r="Z45">
        <v>19.5624</v>
      </c>
      <c r="AA45">
        <v>0</v>
      </c>
      <c r="AB45">
        <v>16.166609000000001</v>
      </c>
      <c r="AC45">
        <v>11.598717000000001</v>
      </c>
      <c r="AD45">
        <v>0</v>
      </c>
      <c r="AE45">
        <v>39.450268999999999</v>
      </c>
      <c r="AF45">
        <v>9.222505</v>
      </c>
      <c r="AG45">
        <v>50.688156999999997</v>
      </c>
      <c r="AH45">
        <v>0</v>
      </c>
      <c r="AI45">
        <v>0</v>
      </c>
      <c r="AJ45">
        <v>0</v>
      </c>
      <c r="AK45">
        <v>68.830275</v>
      </c>
      <c r="AL45">
        <v>49.966000000000001</v>
      </c>
      <c r="AM45">
        <v>19.346114</v>
      </c>
      <c r="AN45">
        <v>0.77966899999999995</v>
      </c>
      <c r="AO45">
        <v>0</v>
      </c>
      <c r="AP45">
        <v>0.64049999999999996</v>
      </c>
      <c r="AQ45">
        <v>0</v>
      </c>
      <c r="AR45">
        <v>34.776000000000003</v>
      </c>
      <c r="AS45">
        <v>35.154834000000001</v>
      </c>
      <c r="AT45">
        <v>18.659376000000002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2172.4830819999997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379.39260000000002</v>
      </c>
      <c r="L46">
        <v>372.23500000000001</v>
      </c>
      <c r="M46">
        <v>67.874700000000004</v>
      </c>
      <c r="N46">
        <v>99.540899999999993</v>
      </c>
      <c r="O46">
        <v>96.929599999999994</v>
      </c>
      <c r="P46">
        <v>149.98894999999999</v>
      </c>
      <c r="Q46">
        <v>12.9032</v>
      </c>
      <c r="R46">
        <v>15.609299999999999</v>
      </c>
      <c r="S46">
        <v>15.3523</v>
      </c>
      <c r="T46">
        <v>2.3984999999999999</v>
      </c>
      <c r="U46">
        <v>414</v>
      </c>
      <c r="V46">
        <v>10.1</v>
      </c>
      <c r="W46">
        <v>31.235499999999998</v>
      </c>
      <c r="X46">
        <v>118.9866</v>
      </c>
      <c r="Y46">
        <v>0</v>
      </c>
      <c r="Z46">
        <v>19.5624</v>
      </c>
      <c r="AA46">
        <v>0</v>
      </c>
      <c r="AB46">
        <v>16.166609000000001</v>
      </c>
      <c r="AC46">
        <v>11.598717000000001</v>
      </c>
      <c r="AD46">
        <v>0</v>
      </c>
      <c r="AE46">
        <v>39.450268999999999</v>
      </c>
      <c r="AF46">
        <v>9.222505</v>
      </c>
      <c r="AG46">
        <v>50.688156999999997</v>
      </c>
      <c r="AH46">
        <v>0</v>
      </c>
      <c r="AI46">
        <v>0</v>
      </c>
      <c r="AJ46">
        <v>0</v>
      </c>
      <c r="AK46">
        <v>68.830275</v>
      </c>
      <c r="AL46">
        <v>49.966000000000001</v>
      </c>
      <c r="AM46">
        <v>19.346114</v>
      </c>
      <c r="AN46">
        <v>0.77966899999999995</v>
      </c>
      <c r="AO46">
        <v>0</v>
      </c>
      <c r="AP46">
        <v>0.64049999999999996</v>
      </c>
      <c r="AQ46">
        <v>0</v>
      </c>
      <c r="AR46">
        <v>34.776000000000003</v>
      </c>
      <c r="AS46">
        <v>35.154834000000001</v>
      </c>
      <c r="AT46">
        <v>18.261033999999999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2172.0847399999998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379.39260000000002</v>
      </c>
      <c r="L47">
        <v>372.23500000000001</v>
      </c>
      <c r="M47">
        <v>67.874700000000004</v>
      </c>
      <c r="N47">
        <v>99.540899999999993</v>
      </c>
      <c r="O47">
        <v>96.929599999999994</v>
      </c>
      <c r="P47">
        <v>149.98894999999999</v>
      </c>
      <c r="Q47">
        <v>12.9032</v>
      </c>
      <c r="R47">
        <v>15.609299999999999</v>
      </c>
      <c r="S47">
        <v>15.3523</v>
      </c>
      <c r="T47">
        <v>2.3984999999999999</v>
      </c>
      <c r="U47">
        <v>414</v>
      </c>
      <c r="V47">
        <v>10.1</v>
      </c>
      <c r="W47">
        <v>31.235499999999998</v>
      </c>
      <c r="X47">
        <v>118.9866</v>
      </c>
      <c r="Y47">
        <v>0</v>
      </c>
      <c r="Z47">
        <v>19.5624</v>
      </c>
      <c r="AA47">
        <v>0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50.688156999999997</v>
      </c>
      <c r="AH47">
        <v>0</v>
      </c>
      <c r="AI47">
        <v>0</v>
      </c>
      <c r="AJ47">
        <v>0</v>
      </c>
      <c r="AK47">
        <v>68.830275</v>
      </c>
      <c r="AL47">
        <v>49.966000000000001</v>
      </c>
      <c r="AM47">
        <v>19.346114</v>
      </c>
      <c r="AN47">
        <v>0.77966899999999995</v>
      </c>
      <c r="AO47">
        <v>0</v>
      </c>
      <c r="AP47">
        <v>0.64049999999999996</v>
      </c>
      <c r="AQ47">
        <v>0</v>
      </c>
      <c r="AR47">
        <v>40.847999999999999</v>
      </c>
      <c r="AS47">
        <v>35.154834000000001</v>
      </c>
      <c r="AT47">
        <v>19.999972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2179.8956779999999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379.39260000000002</v>
      </c>
      <c r="L48">
        <v>372.23500000000001</v>
      </c>
      <c r="M48">
        <v>67.874700000000004</v>
      </c>
      <c r="N48">
        <v>99.540899999999993</v>
      </c>
      <c r="O48">
        <v>96.929599999999994</v>
      </c>
      <c r="P48">
        <v>149.98894999999999</v>
      </c>
      <c r="Q48">
        <v>12.9032</v>
      </c>
      <c r="R48">
        <v>15.609299999999999</v>
      </c>
      <c r="S48">
        <v>15.3523</v>
      </c>
      <c r="T48">
        <v>2.3984999999999999</v>
      </c>
      <c r="U48">
        <v>414</v>
      </c>
      <c r="V48">
        <v>10.1</v>
      </c>
      <c r="W48">
        <v>31.235499999999998</v>
      </c>
      <c r="X48">
        <v>118.9866</v>
      </c>
      <c r="Y48">
        <v>0</v>
      </c>
      <c r="Z48">
        <v>19.5624</v>
      </c>
      <c r="AA48">
        <v>0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50.688156999999997</v>
      </c>
      <c r="AH48">
        <v>0</v>
      </c>
      <c r="AI48">
        <v>0</v>
      </c>
      <c r="AJ48">
        <v>0</v>
      </c>
      <c r="AK48">
        <v>68.830275</v>
      </c>
      <c r="AL48">
        <v>49.966000000000001</v>
      </c>
      <c r="AM48">
        <v>19.346114</v>
      </c>
      <c r="AN48">
        <v>0.77966899999999995</v>
      </c>
      <c r="AO48">
        <v>0</v>
      </c>
      <c r="AP48">
        <v>0.64049999999999996</v>
      </c>
      <c r="AQ48">
        <v>0</v>
      </c>
      <c r="AR48">
        <v>40.847999999999999</v>
      </c>
      <c r="AS48">
        <v>35.154834000000001</v>
      </c>
      <c r="AT48">
        <v>15.326551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2175.2222569999999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379.39260000000002</v>
      </c>
      <c r="L49">
        <v>372.23500000000001</v>
      </c>
      <c r="M49">
        <v>67.874700000000004</v>
      </c>
      <c r="N49">
        <v>99.540899999999993</v>
      </c>
      <c r="O49">
        <v>96.929599999999994</v>
      </c>
      <c r="P49">
        <v>149.98894999999999</v>
      </c>
      <c r="Q49">
        <v>12.9032</v>
      </c>
      <c r="R49">
        <v>15.609299999999999</v>
      </c>
      <c r="S49">
        <v>15.3523</v>
      </c>
      <c r="T49">
        <v>2.3984999999999999</v>
      </c>
      <c r="U49">
        <v>414</v>
      </c>
      <c r="V49">
        <v>10.02</v>
      </c>
      <c r="W49">
        <v>26.138881000000001</v>
      </c>
      <c r="X49">
        <v>101.650024</v>
      </c>
      <c r="Y49">
        <v>0</v>
      </c>
      <c r="Z49">
        <v>19.5624</v>
      </c>
      <c r="AA49">
        <v>0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50.688156999999997</v>
      </c>
      <c r="AH49">
        <v>0</v>
      </c>
      <c r="AI49">
        <v>0</v>
      </c>
      <c r="AJ49">
        <v>0</v>
      </c>
      <c r="AK49">
        <v>68.830275</v>
      </c>
      <c r="AL49">
        <v>47.642000000000003</v>
      </c>
      <c r="AM49">
        <v>19.346114</v>
      </c>
      <c r="AN49">
        <v>0.77966899999999995</v>
      </c>
      <c r="AO49">
        <v>0</v>
      </c>
      <c r="AP49">
        <v>0.64049999999999996</v>
      </c>
      <c r="AQ49">
        <v>0</v>
      </c>
      <c r="AR49">
        <v>40.847999999999999</v>
      </c>
      <c r="AS49">
        <v>35.154834000000001</v>
      </c>
      <c r="AT49">
        <v>16.818245999999998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2151.876757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379.39260000000002</v>
      </c>
      <c r="L50">
        <v>372.23500000000001</v>
      </c>
      <c r="M50">
        <v>67.874700000000004</v>
      </c>
      <c r="N50">
        <v>99.540899999999993</v>
      </c>
      <c r="O50">
        <v>96.929599999999994</v>
      </c>
      <c r="P50">
        <v>149.98894999999999</v>
      </c>
      <c r="Q50">
        <v>12.9032</v>
      </c>
      <c r="R50">
        <v>15.609299999999999</v>
      </c>
      <c r="S50">
        <v>15.3523</v>
      </c>
      <c r="T50">
        <v>2.3984999999999999</v>
      </c>
      <c r="U50">
        <v>414</v>
      </c>
      <c r="V50">
        <v>10.02</v>
      </c>
      <c r="W50">
        <v>25.52</v>
      </c>
      <c r="X50">
        <v>98.488200000000006</v>
      </c>
      <c r="Y50">
        <v>0</v>
      </c>
      <c r="Z50">
        <v>19.5624</v>
      </c>
      <c r="AA50">
        <v>0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50.688156999999997</v>
      </c>
      <c r="AH50">
        <v>0</v>
      </c>
      <c r="AI50">
        <v>0</v>
      </c>
      <c r="AJ50">
        <v>0</v>
      </c>
      <c r="AK50">
        <v>68.830275</v>
      </c>
      <c r="AL50">
        <v>47.642000000000003</v>
      </c>
      <c r="AM50">
        <v>19.346114</v>
      </c>
      <c r="AN50">
        <v>0.77966899999999995</v>
      </c>
      <c r="AO50">
        <v>0</v>
      </c>
      <c r="AP50">
        <v>6.9173999999999998</v>
      </c>
      <c r="AQ50">
        <v>0</v>
      </c>
      <c r="AR50">
        <v>34.776000000000003</v>
      </c>
      <c r="AS50">
        <v>35.154834000000001</v>
      </c>
      <c r="AT50">
        <v>19.482544999999998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2150.9652509999996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379.39260000000002</v>
      </c>
      <c r="L51">
        <v>372.23500000000001</v>
      </c>
      <c r="M51">
        <v>97.055942999999999</v>
      </c>
      <c r="N51">
        <v>124.38</v>
      </c>
      <c r="O51">
        <v>130.58009999999999</v>
      </c>
      <c r="P51">
        <v>149.98894999999999</v>
      </c>
      <c r="Q51">
        <v>12.9032</v>
      </c>
      <c r="R51">
        <v>15.609299999999999</v>
      </c>
      <c r="S51">
        <v>15.3523</v>
      </c>
      <c r="T51">
        <v>2.3984999999999999</v>
      </c>
      <c r="U51">
        <v>414</v>
      </c>
      <c r="V51">
        <v>10.02</v>
      </c>
      <c r="W51">
        <v>34.378900000000002</v>
      </c>
      <c r="X51">
        <v>109.13339999999999</v>
      </c>
      <c r="Y51">
        <v>0</v>
      </c>
      <c r="Z51">
        <v>19.5624</v>
      </c>
      <c r="AA51">
        <v>0</v>
      </c>
      <c r="AB51">
        <v>16.166609000000001</v>
      </c>
      <c r="AC51">
        <v>0</v>
      </c>
      <c r="AD51">
        <v>0</v>
      </c>
      <c r="AE51">
        <v>39.450268999999999</v>
      </c>
      <c r="AF51">
        <v>9.222505</v>
      </c>
      <c r="AG51">
        <v>50.688156999999997</v>
      </c>
      <c r="AH51">
        <v>0</v>
      </c>
      <c r="AI51">
        <v>0</v>
      </c>
      <c r="AJ51">
        <v>0</v>
      </c>
      <c r="AK51">
        <v>68.830275</v>
      </c>
      <c r="AL51">
        <v>47.642000000000003</v>
      </c>
      <c r="AM51">
        <v>19.346114</v>
      </c>
      <c r="AN51">
        <v>0.77966899999999995</v>
      </c>
      <c r="AO51">
        <v>0</v>
      </c>
      <c r="AP51">
        <v>6.9173999999999998</v>
      </c>
      <c r="AQ51">
        <v>0</v>
      </c>
      <c r="AR51">
        <v>34.776000000000003</v>
      </c>
      <c r="AS51">
        <v>35.154834000000001</v>
      </c>
      <c r="AT51">
        <v>19.999972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2247.0589039999991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379.39260000000002</v>
      </c>
      <c r="L52">
        <v>372.23500000000001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12.9032</v>
      </c>
      <c r="R52">
        <v>15.609299999999999</v>
      </c>
      <c r="S52">
        <v>15.3523</v>
      </c>
      <c r="T52">
        <v>2.3984999999999999</v>
      </c>
      <c r="U52">
        <v>414</v>
      </c>
      <c r="V52">
        <v>10.02</v>
      </c>
      <c r="W52">
        <v>34.378900000000002</v>
      </c>
      <c r="X52">
        <v>109.13339999999999</v>
      </c>
      <c r="Y52">
        <v>0</v>
      </c>
      <c r="Z52">
        <v>19.5624</v>
      </c>
      <c r="AA52">
        <v>0</v>
      </c>
      <c r="AB52">
        <v>16.166609000000001</v>
      </c>
      <c r="AC52">
        <v>0</v>
      </c>
      <c r="AD52">
        <v>0</v>
      </c>
      <c r="AE52">
        <v>39.450268999999999</v>
      </c>
      <c r="AF52">
        <v>9.222505</v>
      </c>
      <c r="AG52">
        <v>50.688156999999997</v>
      </c>
      <c r="AH52">
        <v>0</v>
      </c>
      <c r="AI52">
        <v>0</v>
      </c>
      <c r="AJ52">
        <v>0</v>
      </c>
      <c r="AK52">
        <v>68.830275</v>
      </c>
      <c r="AL52">
        <v>47.642000000000003</v>
      </c>
      <c r="AM52">
        <v>19.346114</v>
      </c>
      <c r="AN52">
        <v>0.77966899999999995</v>
      </c>
      <c r="AO52">
        <v>0</v>
      </c>
      <c r="AP52">
        <v>6.9173999999999998</v>
      </c>
      <c r="AQ52">
        <v>0</v>
      </c>
      <c r="AR52">
        <v>34.776000000000003</v>
      </c>
      <c r="AS52">
        <v>35.154834000000001</v>
      </c>
      <c r="AT52">
        <v>19.999972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2247.0589039999991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379.39260000000002</v>
      </c>
      <c r="L53">
        <v>372.23500000000001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12.9032</v>
      </c>
      <c r="R53">
        <v>15.459300000000001</v>
      </c>
      <c r="S53">
        <v>15.3523</v>
      </c>
      <c r="T53">
        <v>2.3984999999999999</v>
      </c>
      <c r="U53">
        <v>414</v>
      </c>
      <c r="V53">
        <v>10.02</v>
      </c>
      <c r="W53">
        <v>25.52</v>
      </c>
      <c r="X53">
        <v>109</v>
      </c>
      <c r="Y53">
        <v>0</v>
      </c>
      <c r="Z53">
        <v>19.5624</v>
      </c>
      <c r="AA53">
        <v>0</v>
      </c>
      <c r="AB53">
        <v>16.166609000000001</v>
      </c>
      <c r="AC53">
        <v>0</v>
      </c>
      <c r="AD53">
        <v>0</v>
      </c>
      <c r="AE53">
        <v>39.450268999999999</v>
      </c>
      <c r="AF53">
        <v>9.222505</v>
      </c>
      <c r="AG53">
        <v>50.688156999999997</v>
      </c>
      <c r="AH53">
        <v>0</v>
      </c>
      <c r="AI53">
        <v>0</v>
      </c>
      <c r="AJ53">
        <v>0</v>
      </c>
      <c r="AK53">
        <v>68.830275</v>
      </c>
      <c r="AL53">
        <v>47.642000000000003</v>
      </c>
      <c r="AM53">
        <v>19.346114</v>
      </c>
      <c r="AN53">
        <v>0.77966899999999995</v>
      </c>
      <c r="AO53">
        <v>0</v>
      </c>
      <c r="AP53">
        <v>6.9173999999999998</v>
      </c>
      <c r="AQ53">
        <v>0</v>
      </c>
      <c r="AR53">
        <v>34.776000000000003</v>
      </c>
      <c r="AS53">
        <v>35.154834000000001</v>
      </c>
      <c r="AT53">
        <v>19.999972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2237.9166039999991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379.39260000000002</v>
      </c>
      <c r="L54">
        <v>372.23500000000001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12.9032</v>
      </c>
      <c r="R54">
        <v>15.459300000000001</v>
      </c>
      <c r="S54">
        <v>15.3523</v>
      </c>
      <c r="T54">
        <v>2.3984999999999999</v>
      </c>
      <c r="U54">
        <v>414</v>
      </c>
      <c r="V54">
        <v>10.02</v>
      </c>
      <c r="W54">
        <v>25.52</v>
      </c>
      <c r="X54">
        <v>109</v>
      </c>
      <c r="Y54">
        <v>0</v>
      </c>
      <c r="Z54">
        <v>19.5624</v>
      </c>
      <c r="AA54">
        <v>0</v>
      </c>
      <c r="AB54">
        <v>16.166609000000001</v>
      </c>
      <c r="AC54">
        <v>0</v>
      </c>
      <c r="AD54">
        <v>0</v>
      </c>
      <c r="AE54">
        <v>39.450268999999999</v>
      </c>
      <c r="AF54">
        <v>9.222505</v>
      </c>
      <c r="AG54">
        <v>50.688156999999997</v>
      </c>
      <c r="AH54">
        <v>0</v>
      </c>
      <c r="AI54">
        <v>0</v>
      </c>
      <c r="AJ54">
        <v>0</v>
      </c>
      <c r="AK54">
        <v>68.830275</v>
      </c>
      <c r="AL54">
        <v>47.642000000000003</v>
      </c>
      <c r="AM54">
        <v>19.346114</v>
      </c>
      <c r="AN54">
        <v>0.77966899999999995</v>
      </c>
      <c r="AO54">
        <v>0</v>
      </c>
      <c r="AP54">
        <v>0.25619999999999998</v>
      </c>
      <c r="AQ54">
        <v>0</v>
      </c>
      <c r="AR54">
        <v>40.847999999999999</v>
      </c>
      <c r="AS54">
        <v>35.154834000000001</v>
      </c>
      <c r="AT54">
        <v>19.999972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2237.3274039999992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379.39260000000002</v>
      </c>
      <c r="L55">
        <v>372.23500000000001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12.9032</v>
      </c>
      <c r="R55">
        <v>15.459300000000001</v>
      </c>
      <c r="S55">
        <v>15.3523</v>
      </c>
      <c r="T55">
        <v>2.3984999999999999</v>
      </c>
      <c r="U55">
        <v>414</v>
      </c>
      <c r="V55">
        <v>10.02</v>
      </c>
      <c r="W55">
        <v>25.52</v>
      </c>
      <c r="X55">
        <v>109</v>
      </c>
      <c r="Y55">
        <v>0</v>
      </c>
      <c r="Z55">
        <v>19.5624</v>
      </c>
      <c r="AA55">
        <v>0</v>
      </c>
      <c r="AB55">
        <v>16.166609000000001</v>
      </c>
      <c r="AC55">
        <v>0</v>
      </c>
      <c r="AD55">
        <v>0</v>
      </c>
      <c r="AE55">
        <v>39.450268999999999</v>
      </c>
      <c r="AF55">
        <v>0</v>
      </c>
      <c r="AG55">
        <v>50.688156999999997</v>
      </c>
      <c r="AH55">
        <v>0</v>
      </c>
      <c r="AI55">
        <v>0</v>
      </c>
      <c r="AJ55">
        <v>0</v>
      </c>
      <c r="AK55">
        <v>68.830275</v>
      </c>
      <c r="AL55">
        <v>75.53</v>
      </c>
      <c r="AM55">
        <v>19.346114</v>
      </c>
      <c r="AN55">
        <v>0.77966899999999995</v>
      </c>
      <c r="AO55">
        <v>0</v>
      </c>
      <c r="AP55">
        <v>0.25619999999999998</v>
      </c>
      <c r="AQ55">
        <v>0</v>
      </c>
      <c r="AR55">
        <v>40.847999999999999</v>
      </c>
      <c r="AS55">
        <v>35.154834000000001</v>
      </c>
      <c r="AT55">
        <v>19.999972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2255.9928989999994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379.39260000000002</v>
      </c>
      <c r="L56">
        <v>372.23500000000001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12.9032</v>
      </c>
      <c r="R56">
        <v>15.459300000000001</v>
      </c>
      <c r="S56">
        <v>15.3523</v>
      </c>
      <c r="T56">
        <v>2.3984999999999999</v>
      </c>
      <c r="U56">
        <v>414</v>
      </c>
      <c r="V56">
        <v>10.02</v>
      </c>
      <c r="W56">
        <v>25.52</v>
      </c>
      <c r="X56">
        <v>81.569999999999993</v>
      </c>
      <c r="Y56">
        <v>0</v>
      </c>
      <c r="Z56">
        <v>19.5624</v>
      </c>
      <c r="AA56">
        <v>0</v>
      </c>
      <c r="AB56">
        <v>16.166609000000001</v>
      </c>
      <c r="AC56">
        <v>0</v>
      </c>
      <c r="AD56">
        <v>0</v>
      </c>
      <c r="AE56">
        <v>39.450268999999999</v>
      </c>
      <c r="AF56">
        <v>0</v>
      </c>
      <c r="AG56">
        <v>50.688156999999997</v>
      </c>
      <c r="AH56">
        <v>0</v>
      </c>
      <c r="AI56">
        <v>0</v>
      </c>
      <c r="AJ56">
        <v>0</v>
      </c>
      <c r="AK56">
        <v>68.830275</v>
      </c>
      <c r="AL56">
        <v>75.53</v>
      </c>
      <c r="AM56">
        <v>19.346114</v>
      </c>
      <c r="AN56">
        <v>0.77966899999999995</v>
      </c>
      <c r="AO56">
        <v>0</v>
      </c>
      <c r="AP56">
        <v>0.25619999999999998</v>
      </c>
      <c r="AQ56">
        <v>0</v>
      </c>
      <c r="AR56">
        <v>40.847999999999999</v>
      </c>
      <c r="AS56">
        <v>35.154834000000001</v>
      </c>
      <c r="AT56">
        <v>19.999972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2228.5628989999996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379.39260000000002</v>
      </c>
      <c r="L57">
        <v>372.23500000000001</v>
      </c>
      <c r="M57">
        <v>67.874700000000004</v>
      </c>
      <c r="N57">
        <v>99.540899999999993</v>
      </c>
      <c r="O57">
        <v>128.05959999999999</v>
      </c>
      <c r="P57">
        <v>149.98894999999999</v>
      </c>
      <c r="Q57">
        <v>12.773199999999999</v>
      </c>
      <c r="R57">
        <v>15.2478</v>
      </c>
      <c r="S57">
        <v>15.222300000000001</v>
      </c>
      <c r="T57">
        <v>2.3984999999999999</v>
      </c>
      <c r="U57">
        <v>414</v>
      </c>
      <c r="V57">
        <v>10.02</v>
      </c>
      <c r="W57">
        <v>25.52</v>
      </c>
      <c r="X57">
        <v>81.569999999999993</v>
      </c>
      <c r="Y57">
        <v>0</v>
      </c>
      <c r="Z57">
        <v>19.5624</v>
      </c>
      <c r="AA57">
        <v>0</v>
      </c>
      <c r="AB57">
        <v>16.166609000000001</v>
      </c>
      <c r="AC57">
        <v>0</v>
      </c>
      <c r="AD57">
        <v>0</v>
      </c>
      <c r="AE57">
        <v>39.450268999999999</v>
      </c>
      <c r="AF57">
        <v>0</v>
      </c>
      <c r="AG57">
        <v>50.688156999999997</v>
      </c>
      <c r="AH57">
        <v>0</v>
      </c>
      <c r="AI57">
        <v>0</v>
      </c>
      <c r="AJ57">
        <v>0</v>
      </c>
      <c r="AK57">
        <v>68.830275</v>
      </c>
      <c r="AL57">
        <v>75.53</v>
      </c>
      <c r="AM57">
        <v>19.346114</v>
      </c>
      <c r="AN57">
        <v>0.77966899999999995</v>
      </c>
      <c r="AO57">
        <v>0</v>
      </c>
      <c r="AP57">
        <v>0.25619999999999998</v>
      </c>
      <c r="AQ57">
        <v>0</v>
      </c>
      <c r="AR57">
        <v>34.776000000000003</v>
      </c>
      <c r="AS57">
        <v>35.154834000000001</v>
      </c>
      <c r="AT57">
        <v>18.793164000000001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2164.2717479999997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379.39260000000002</v>
      </c>
      <c r="L58">
        <v>372.23500000000001</v>
      </c>
      <c r="M58">
        <v>67.874700000000004</v>
      </c>
      <c r="N58">
        <v>99.540899999999993</v>
      </c>
      <c r="O58">
        <v>118.92959999999999</v>
      </c>
      <c r="P58">
        <v>149.98894999999999</v>
      </c>
      <c r="Q58">
        <v>12.9032</v>
      </c>
      <c r="R58">
        <v>12.957800000000001</v>
      </c>
      <c r="S58">
        <v>15.3523</v>
      </c>
      <c r="T58">
        <v>2.3984999999999999</v>
      </c>
      <c r="U58">
        <v>414</v>
      </c>
      <c r="V58">
        <v>10.02</v>
      </c>
      <c r="W58">
        <v>25.52</v>
      </c>
      <c r="X58">
        <v>81.569999999999993</v>
      </c>
      <c r="Y58">
        <v>0</v>
      </c>
      <c r="Z58">
        <v>19.5624</v>
      </c>
      <c r="AA58">
        <v>0</v>
      </c>
      <c r="AB58">
        <v>16.166609000000001</v>
      </c>
      <c r="AC58">
        <v>0</v>
      </c>
      <c r="AD58">
        <v>0</v>
      </c>
      <c r="AE58">
        <v>39.450268999999999</v>
      </c>
      <c r="AF58">
        <v>0</v>
      </c>
      <c r="AG58">
        <v>50.688156999999997</v>
      </c>
      <c r="AH58">
        <v>0</v>
      </c>
      <c r="AI58">
        <v>0</v>
      </c>
      <c r="AJ58">
        <v>0</v>
      </c>
      <c r="AK58">
        <v>68.830275</v>
      </c>
      <c r="AL58">
        <v>75.53</v>
      </c>
      <c r="AM58">
        <v>19.346114</v>
      </c>
      <c r="AN58">
        <v>0.77966899999999995</v>
      </c>
      <c r="AO58">
        <v>0</v>
      </c>
      <c r="AP58">
        <v>0.25619999999999998</v>
      </c>
      <c r="AQ58">
        <v>0</v>
      </c>
      <c r="AR58">
        <v>34.776000000000003</v>
      </c>
      <c r="AS58">
        <v>35.154834000000001</v>
      </c>
      <c r="AT58">
        <v>19.999972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2154.3185559999993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379.39260000000002</v>
      </c>
      <c r="L59">
        <v>372.23500000000001</v>
      </c>
      <c r="M59">
        <v>67.874700000000004</v>
      </c>
      <c r="N59">
        <v>99.540899999999993</v>
      </c>
      <c r="O59">
        <v>108.92959999999999</v>
      </c>
      <c r="P59">
        <v>149.98894999999999</v>
      </c>
      <c r="Q59">
        <v>12.9032</v>
      </c>
      <c r="R59">
        <v>12.957800000000001</v>
      </c>
      <c r="S59">
        <v>15.3523</v>
      </c>
      <c r="T59">
        <v>2.3984999999999999</v>
      </c>
      <c r="U59">
        <v>354</v>
      </c>
      <c r="V59">
        <v>10.02</v>
      </c>
      <c r="W59">
        <v>28.290199999999999</v>
      </c>
      <c r="X59">
        <v>91.133799999999994</v>
      </c>
      <c r="Y59">
        <v>0</v>
      </c>
      <c r="Z59">
        <v>19.5624</v>
      </c>
      <c r="AA59">
        <v>13.983000000000001</v>
      </c>
      <c r="AB59">
        <v>0</v>
      </c>
      <c r="AC59">
        <v>0</v>
      </c>
      <c r="AD59">
        <v>0</v>
      </c>
      <c r="AE59">
        <v>39.450268999999999</v>
      </c>
      <c r="AF59">
        <v>0</v>
      </c>
      <c r="AG59">
        <v>50.688156999999997</v>
      </c>
      <c r="AH59">
        <v>0</v>
      </c>
      <c r="AI59">
        <v>0</v>
      </c>
      <c r="AJ59">
        <v>0</v>
      </c>
      <c r="AK59">
        <v>68.830275</v>
      </c>
      <c r="AL59">
        <v>75.53</v>
      </c>
      <c r="AM59">
        <v>19.346114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35.154834000000001</v>
      </c>
      <c r="AT59">
        <v>19.999972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2094.2127469999996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379.39260000000002</v>
      </c>
      <c r="L60">
        <v>372.23500000000001</v>
      </c>
      <c r="M60">
        <v>67.874700000000004</v>
      </c>
      <c r="N60">
        <v>99.540899999999993</v>
      </c>
      <c r="O60">
        <v>103.92959999999999</v>
      </c>
      <c r="P60">
        <v>149.98894999999999</v>
      </c>
      <c r="Q60">
        <v>12.9032</v>
      </c>
      <c r="R60">
        <v>12.957800000000001</v>
      </c>
      <c r="S60">
        <v>15.3523</v>
      </c>
      <c r="T60">
        <v>2.3984999999999999</v>
      </c>
      <c r="U60">
        <v>354</v>
      </c>
      <c r="V60">
        <v>10.02</v>
      </c>
      <c r="W60">
        <v>28.290199999999999</v>
      </c>
      <c r="X60">
        <v>91.133799999999994</v>
      </c>
      <c r="Y60">
        <v>0</v>
      </c>
      <c r="Z60">
        <v>19.5624</v>
      </c>
      <c r="AA60">
        <v>13.983000000000001</v>
      </c>
      <c r="AB60">
        <v>0</v>
      </c>
      <c r="AC60">
        <v>0</v>
      </c>
      <c r="AD60">
        <v>0</v>
      </c>
      <c r="AE60">
        <v>39.450268999999999</v>
      </c>
      <c r="AF60">
        <v>0</v>
      </c>
      <c r="AG60">
        <v>50.688156999999997</v>
      </c>
      <c r="AH60">
        <v>0</v>
      </c>
      <c r="AI60">
        <v>0</v>
      </c>
      <c r="AJ60">
        <v>0</v>
      </c>
      <c r="AK60">
        <v>68.830275</v>
      </c>
      <c r="AL60">
        <v>75.53</v>
      </c>
      <c r="AM60">
        <v>19.346114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35.154834000000001</v>
      </c>
      <c r="AT60">
        <v>19.999972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2089.2127469999996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379.39260000000002</v>
      </c>
      <c r="L61">
        <v>372.23500000000001</v>
      </c>
      <c r="M61">
        <v>67.874700000000004</v>
      </c>
      <c r="N61">
        <v>94.378699999999995</v>
      </c>
      <c r="O61">
        <v>81.277600000000007</v>
      </c>
      <c r="P61">
        <v>149.98894999999999</v>
      </c>
      <c r="Q61">
        <v>12.9032</v>
      </c>
      <c r="R61">
        <v>12.957800000000001</v>
      </c>
      <c r="S61">
        <v>15.3523</v>
      </c>
      <c r="T61">
        <v>2.3984999999999999</v>
      </c>
      <c r="U61">
        <v>354</v>
      </c>
      <c r="V61">
        <v>10.02</v>
      </c>
      <c r="W61">
        <v>28.290199999999999</v>
      </c>
      <c r="X61">
        <v>99.724199999999996</v>
      </c>
      <c r="Y61">
        <v>0</v>
      </c>
      <c r="Z61">
        <v>19.5624</v>
      </c>
      <c r="AA61">
        <v>26.86</v>
      </c>
      <c r="AB61">
        <v>0</v>
      </c>
      <c r="AC61">
        <v>0</v>
      </c>
      <c r="AD61">
        <v>0</v>
      </c>
      <c r="AE61">
        <v>39.450268999999999</v>
      </c>
      <c r="AF61">
        <v>0</v>
      </c>
      <c r="AG61">
        <v>50.688156999999997</v>
      </c>
      <c r="AH61">
        <v>0</v>
      </c>
      <c r="AI61">
        <v>0</v>
      </c>
      <c r="AJ61">
        <v>0</v>
      </c>
      <c r="AK61">
        <v>68.830275</v>
      </c>
      <c r="AL61">
        <v>72.625</v>
      </c>
      <c r="AM61">
        <v>19.346114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35.154834000000001</v>
      </c>
      <c r="AT61">
        <v>19.999972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2079.9609469999996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379.39260000000002</v>
      </c>
      <c r="L62">
        <v>372.23500000000001</v>
      </c>
      <c r="M62">
        <v>67.874700000000004</v>
      </c>
      <c r="N62">
        <v>84.378699999999995</v>
      </c>
      <c r="O62">
        <v>71.819999999999993</v>
      </c>
      <c r="P62">
        <v>149.98894999999999</v>
      </c>
      <c r="Q62">
        <v>12.9032</v>
      </c>
      <c r="R62">
        <v>12.957800000000001</v>
      </c>
      <c r="S62">
        <v>15.3523</v>
      </c>
      <c r="T62">
        <v>2.3984999999999999</v>
      </c>
      <c r="U62">
        <v>354</v>
      </c>
      <c r="V62">
        <v>10.02</v>
      </c>
      <c r="W62">
        <v>28.290199999999999</v>
      </c>
      <c r="X62">
        <v>100.36839999999999</v>
      </c>
      <c r="Y62">
        <v>0</v>
      </c>
      <c r="Z62">
        <v>19.5624</v>
      </c>
      <c r="AA62">
        <v>26.86</v>
      </c>
      <c r="AB62">
        <v>0</v>
      </c>
      <c r="AC62">
        <v>0</v>
      </c>
      <c r="AD62">
        <v>0</v>
      </c>
      <c r="AE62">
        <v>39.450268999999999</v>
      </c>
      <c r="AF62">
        <v>0</v>
      </c>
      <c r="AG62">
        <v>50.688156999999997</v>
      </c>
      <c r="AH62">
        <v>0</v>
      </c>
      <c r="AI62">
        <v>0</v>
      </c>
      <c r="AJ62">
        <v>0</v>
      </c>
      <c r="AK62">
        <v>68.830275</v>
      </c>
      <c r="AL62">
        <v>72.625</v>
      </c>
      <c r="AM62">
        <v>19.346114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35.154834000000001</v>
      </c>
      <c r="AT62">
        <v>19.999972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2061.1475469999996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379.39260000000002</v>
      </c>
      <c r="L63">
        <v>372.23500000000001</v>
      </c>
      <c r="M63">
        <v>67.874700000000004</v>
      </c>
      <c r="N63">
        <v>84.378699999999995</v>
      </c>
      <c r="O63">
        <v>71.819999999999993</v>
      </c>
      <c r="P63">
        <v>149.98894999999999</v>
      </c>
      <c r="Q63">
        <v>12.9032</v>
      </c>
      <c r="R63">
        <v>12.957800000000001</v>
      </c>
      <c r="S63">
        <v>15.3523</v>
      </c>
      <c r="T63">
        <v>2.3984999999999999</v>
      </c>
      <c r="U63">
        <v>354</v>
      </c>
      <c r="V63">
        <v>10.02</v>
      </c>
      <c r="W63">
        <v>37.590200000000003</v>
      </c>
      <c r="X63">
        <v>100.36839999999999</v>
      </c>
      <c r="Y63">
        <v>0</v>
      </c>
      <c r="Z63">
        <v>19.5624</v>
      </c>
      <c r="AA63">
        <v>26.86</v>
      </c>
      <c r="AB63">
        <v>0</v>
      </c>
      <c r="AC63">
        <v>0</v>
      </c>
      <c r="AD63">
        <v>0</v>
      </c>
      <c r="AE63">
        <v>39.450268999999999</v>
      </c>
      <c r="AF63">
        <v>0</v>
      </c>
      <c r="AG63">
        <v>50.688156999999997</v>
      </c>
      <c r="AH63">
        <v>0</v>
      </c>
      <c r="AI63">
        <v>0</v>
      </c>
      <c r="AJ63">
        <v>0</v>
      </c>
      <c r="AK63">
        <v>68.830275</v>
      </c>
      <c r="AL63">
        <v>72.625</v>
      </c>
      <c r="AM63">
        <v>19.346114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35.154834000000001</v>
      </c>
      <c r="AT63">
        <v>19.999972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2076.5195469999994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379.39260000000002</v>
      </c>
      <c r="L64">
        <v>372.23500000000001</v>
      </c>
      <c r="M64">
        <v>67.874700000000004</v>
      </c>
      <c r="N64">
        <v>84.378699999999995</v>
      </c>
      <c r="O64">
        <v>71.819999999999993</v>
      </c>
      <c r="P64">
        <v>149.98894999999999</v>
      </c>
      <c r="Q64">
        <v>12.9032</v>
      </c>
      <c r="R64">
        <v>12.957800000000001</v>
      </c>
      <c r="S64">
        <v>15.3523</v>
      </c>
      <c r="T64">
        <v>2.3984999999999999</v>
      </c>
      <c r="U64">
        <v>354</v>
      </c>
      <c r="V64">
        <v>8.7469999999999999</v>
      </c>
      <c r="W64">
        <v>31.235499999999998</v>
      </c>
      <c r="X64">
        <v>100.36839999999999</v>
      </c>
      <c r="Y64">
        <v>0</v>
      </c>
      <c r="Z64">
        <v>19.5624</v>
      </c>
      <c r="AA64">
        <v>26.86</v>
      </c>
      <c r="AB64">
        <v>0</v>
      </c>
      <c r="AC64">
        <v>0</v>
      </c>
      <c r="AD64">
        <v>0</v>
      </c>
      <c r="AE64">
        <v>39.450268999999999</v>
      </c>
      <c r="AF64">
        <v>0</v>
      </c>
      <c r="AG64">
        <v>50.688156999999997</v>
      </c>
      <c r="AH64">
        <v>0</v>
      </c>
      <c r="AI64">
        <v>0</v>
      </c>
      <c r="AJ64">
        <v>0</v>
      </c>
      <c r="AK64">
        <v>68.830275</v>
      </c>
      <c r="AL64">
        <v>72.625</v>
      </c>
      <c r="AM64">
        <v>19.346114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35.154834000000001</v>
      </c>
      <c r="AT64">
        <v>19.999972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2068.8918469999994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379.39260000000002</v>
      </c>
      <c r="L65">
        <v>372.23500000000001</v>
      </c>
      <c r="M65">
        <v>67.874700000000004</v>
      </c>
      <c r="N65">
        <v>124.38</v>
      </c>
      <c r="O65">
        <v>130.58009999999999</v>
      </c>
      <c r="P65">
        <v>149.98894999999999</v>
      </c>
      <c r="Q65">
        <v>12.9032</v>
      </c>
      <c r="R65">
        <v>12.957800000000001</v>
      </c>
      <c r="S65">
        <v>15.3523</v>
      </c>
      <c r="T65">
        <v>2.3984999999999999</v>
      </c>
      <c r="U65">
        <v>354</v>
      </c>
      <c r="V65">
        <v>10.02</v>
      </c>
      <c r="W65">
        <v>31.235499999999998</v>
      </c>
      <c r="X65">
        <v>100.36839999999999</v>
      </c>
      <c r="Y65">
        <v>0</v>
      </c>
      <c r="Z65">
        <v>19.5624</v>
      </c>
      <c r="AA65">
        <v>27.728999999999999</v>
      </c>
      <c r="AB65">
        <v>0</v>
      </c>
      <c r="AC65">
        <v>0</v>
      </c>
      <c r="AD65">
        <v>0</v>
      </c>
      <c r="AE65">
        <v>39.450268999999999</v>
      </c>
      <c r="AF65">
        <v>0</v>
      </c>
      <c r="AG65">
        <v>50.688156999999997</v>
      </c>
      <c r="AH65">
        <v>0</v>
      </c>
      <c r="AI65">
        <v>0</v>
      </c>
      <c r="AJ65">
        <v>0</v>
      </c>
      <c r="AK65">
        <v>68.830275</v>
      </c>
      <c r="AL65">
        <v>72.625</v>
      </c>
      <c r="AM65">
        <v>19.346114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35.154834000000001</v>
      </c>
      <c r="AT65">
        <v>19.999972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2169.7952469999996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379.39260000000002</v>
      </c>
      <c r="L66">
        <v>372.23500000000001</v>
      </c>
      <c r="M66">
        <v>67.874700000000004</v>
      </c>
      <c r="N66">
        <v>124.38</v>
      </c>
      <c r="O66">
        <v>130.58009999999999</v>
      </c>
      <c r="P66">
        <v>149.98894999999999</v>
      </c>
      <c r="Q66">
        <v>12.9032</v>
      </c>
      <c r="R66">
        <v>12.957800000000001</v>
      </c>
      <c r="S66">
        <v>15.3523</v>
      </c>
      <c r="T66">
        <v>2.3984999999999999</v>
      </c>
      <c r="U66">
        <v>354</v>
      </c>
      <c r="V66">
        <v>10.02</v>
      </c>
      <c r="W66">
        <v>31.235499999999998</v>
      </c>
      <c r="X66">
        <v>100.36839999999999</v>
      </c>
      <c r="Y66">
        <v>0</v>
      </c>
      <c r="Z66">
        <v>19.5624</v>
      </c>
      <c r="AA66">
        <v>28.045000000000002</v>
      </c>
      <c r="AB66">
        <v>0</v>
      </c>
      <c r="AC66">
        <v>0</v>
      </c>
      <c r="AD66">
        <v>0</v>
      </c>
      <c r="AE66">
        <v>39.450268999999999</v>
      </c>
      <c r="AF66">
        <v>0</v>
      </c>
      <c r="AG66">
        <v>50.688156999999997</v>
      </c>
      <c r="AH66">
        <v>26.520783000000002</v>
      </c>
      <c r="AI66">
        <v>0</v>
      </c>
      <c r="AJ66">
        <v>0</v>
      </c>
      <c r="AK66">
        <v>68.830275</v>
      </c>
      <c r="AL66">
        <v>72.625</v>
      </c>
      <c r="AM66">
        <v>19.346114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35.154834000000001</v>
      </c>
      <c r="AT66">
        <v>19.999972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1.0164470000000001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2191.5764769999996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379.39260000000002</v>
      </c>
      <c r="L67">
        <v>372.23500000000001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12.9032</v>
      </c>
      <c r="R67">
        <v>12.957800000000001</v>
      </c>
      <c r="S67">
        <v>15.3523</v>
      </c>
      <c r="T67">
        <v>2.3984999999999999</v>
      </c>
      <c r="U67">
        <v>354</v>
      </c>
      <c r="V67">
        <v>10.147</v>
      </c>
      <c r="W67">
        <v>40.614400000000003</v>
      </c>
      <c r="X67">
        <v>148.16659999999999</v>
      </c>
      <c r="Y67">
        <v>0</v>
      </c>
      <c r="Z67">
        <v>19.5624</v>
      </c>
      <c r="AA67">
        <v>28.045000000000002</v>
      </c>
      <c r="AB67">
        <v>0</v>
      </c>
      <c r="AC67">
        <v>0</v>
      </c>
      <c r="AD67">
        <v>0</v>
      </c>
      <c r="AE67">
        <v>39.450268999999999</v>
      </c>
      <c r="AF67">
        <v>0</v>
      </c>
      <c r="AG67">
        <v>50.688156999999997</v>
      </c>
      <c r="AH67">
        <v>26.520783000000002</v>
      </c>
      <c r="AI67">
        <v>0</v>
      </c>
      <c r="AJ67">
        <v>0</v>
      </c>
      <c r="AK67">
        <v>68.830275</v>
      </c>
      <c r="AL67">
        <v>38.345999999999997</v>
      </c>
      <c r="AM67">
        <v>19.346114</v>
      </c>
      <c r="AN67">
        <v>0.77966899999999995</v>
      </c>
      <c r="AO67">
        <v>0</v>
      </c>
      <c r="AP67">
        <v>0</v>
      </c>
      <c r="AQ67">
        <v>0</v>
      </c>
      <c r="AR67">
        <v>34.776000000000003</v>
      </c>
      <c r="AS67">
        <v>35.154834000000001</v>
      </c>
      <c r="AT67">
        <v>19.999972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1.0164470000000001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2243.782819999999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379.39260000000002</v>
      </c>
      <c r="L68">
        <v>372.89499999999998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12.9032</v>
      </c>
      <c r="R68">
        <v>12.957800000000001</v>
      </c>
      <c r="S68">
        <v>15.3523</v>
      </c>
      <c r="T68">
        <v>2.3984999999999999</v>
      </c>
      <c r="U68">
        <v>354</v>
      </c>
      <c r="V68">
        <v>10.147</v>
      </c>
      <c r="W68">
        <v>40.614400000000003</v>
      </c>
      <c r="X68">
        <v>148.16659999999999</v>
      </c>
      <c r="Y68">
        <v>0</v>
      </c>
      <c r="Z68">
        <v>19.5624</v>
      </c>
      <c r="AA68">
        <v>28.045000000000002</v>
      </c>
      <c r="AB68">
        <v>0</v>
      </c>
      <c r="AC68">
        <v>0</v>
      </c>
      <c r="AD68">
        <v>0</v>
      </c>
      <c r="AE68">
        <v>39.450268999999999</v>
      </c>
      <c r="AF68">
        <v>0</v>
      </c>
      <c r="AG68">
        <v>50.688156999999997</v>
      </c>
      <c r="AH68">
        <v>26.520783000000002</v>
      </c>
      <c r="AI68">
        <v>0</v>
      </c>
      <c r="AJ68">
        <v>0</v>
      </c>
      <c r="AK68">
        <v>68.830275</v>
      </c>
      <c r="AL68">
        <v>38.345999999999997</v>
      </c>
      <c r="AM68">
        <v>19.346114</v>
      </c>
      <c r="AN68">
        <v>0.77966899999999995</v>
      </c>
      <c r="AO68">
        <v>0</v>
      </c>
      <c r="AP68">
        <v>0</v>
      </c>
      <c r="AQ68">
        <v>0</v>
      </c>
      <c r="AR68">
        <v>34.776000000000003</v>
      </c>
      <c r="AS68">
        <v>35.154834000000001</v>
      </c>
      <c r="AT68">
        <v>19.999972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1.0164470000000001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2244.4428199999993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379.39260000000002</v>
      </c>
      <c r="L69">
        <v>372.89499999999998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12.9032</v>
      </c>
      <c r="R69">
        <v>12.957800000000001</v>
      </c>
      <c r="S69">
        <v>15.2744</v>
      </c>
      <c r="T69">
        <v>2.3984999999999999</v>
      </c>
      <c r="U69">
        <v>354</v>
      </c>
      <c r="V69">
        <v>10.147</v>
      </c>
      <c r="W69">
        <v>46.399079999999998</v>
      </c>
      <c r="X69">
        <v>148.16659999999999</v>
      </c>
      <c r="Y69">
        <v>0</v>
      </c>
      <c r="Z69">
        <v>13.041600000000001</v>
      </c>
      <c r="AA69">
        <v>28.045000000000002</v>
      </c>
      <c r="AB69">
        <v>0</v>
      </c>
      <c r="AC69">
        <v>0</v>
      </c>
      <c r="AD69">
        <v>0</v>
      </c>
      <c r="AE69">
        <v>39.450268999999999</v>
      </c>
      <c r="AF69">
        <v>0</v>
      </c>
      <c r="AG69">
        <v>50.688156999999997</v>
      </c>
      <c r="AH69">
        <v>26.520783000000002</v>
      </c>
      <c r="AI69">
        <v>0</v>
      </c>
      <c r="AJ69">
        <v>0</v>
      </c>
      <c r="AK69">
        <v>68.830275</v>
      </c>
      <c r="AL69">
        <v>25.564</v>
      </c>
      <c r="AM69">
        <v>19.346114</v>
      </c>
      <c r="AN69">
        <v>0.77966899999999995</v>
      </c>
      <c r="AO69">
        <v>0</v>
      </c>
      <c r="AP69">
        <v>0</v>
      </c>
      <c r="AQ69">
        <v>0</v>
      </c>
      <c r="AR69">
        <v>34.776000000000003</v>
      </c>
      <c r="AS69">
        <v>35.154834000000001</v>
      </c>
      <c r="AT69">
        <v>19.999972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1.0164470000000001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2230.8467999999989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379.39260000000002</v>
      </c>
      <c r="L70">
        <v>372.89499999999998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12.9032</v>
      </c>
      <c r="R70">
        <v>12.957800000000001</v>
      </c>
      <c r="S70">
        <v>15.2744</v>
      </c>
      <c r="T70">
        <v>2.3984999999999999</v>
      </c>
      <c r="U70">
        <v>354</v>
      </c>
      <c r="V70">
        <v>10.147</v>
      </c>
      <c r="W70">
        <v>46.399079999999998</v>
      </c>
      <c r="X70">
        <v>148.16659999999999</v>
      </c>
      <c r="Y70">
        <v>0</v>
      </c>
      <c r="Z70">
        <v>13.041600000000001</v>
      </c>
      <c r="AA70">
        <v>28.045000000000002</v>
      </c>
      <c r="AB70">
        <v>0</v>
      </c>
      <c r="AC70">
        <v>0</v>
      </c>
      <c r="AD70">
        <v>10.858853999999999</v>
      </c>
      <c r="AE70">
        <v>39.450268999999999</v>
      </c>
      <c r="AF70">
        <v>0</v>
      </c>
      <c r="AG70">
        <v>50.688156999999997</v>
      </c>
      <c r="AH70">
        <v>44.572744</v>
      </c>
      <c r="AI70">
        <v>0</v>
      </c>
      <c r="AJ70">
        <v>0</v>
      </c>
      <c r="AK70">
        <v>68.830275</v>
      </c>
      <c r="AL70">
        <v>25.564</v>
      </c>
      <c r="AM70">
        <v>19.346114</v>
      </c>
      <c r="AN70">
        <v>0.77966899999999995</v>
      </c>
      <c r="AO70">
        <v>0</v>
      </c>
      <c r="AP70">
        <v>0</v>
      </c>
      <c r="AQ70">
        <v>0</v>
      </c>
      <c r="AR70">
        <v>34.776000000000003</v>
      </c>
      <c r="AS70">
        <v>35.154834000000001</v>
      </c>
      <c r="AT70">
        <v>19.999972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1.7248810000000001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2260.4660489999992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379.39260000000002</v>
      </c>
      <c r="L71">
        <v>372.89499999999998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12.9032</v>
      </c>
      <c r="R71">
        <v>19.948499999999999</v>
      </c>
      <c r="S71">
        <v>15.3523</v>
      </c>
      <c r="T71">
        <v>3.09</v>
      </c>
      <c r="U71">
        <v>354</v>
      </c>
      <c r="V71">
        <v>11.537000000000001</v>
      </c>
      <c r="W71">
        <v>46.399079999999998</v>
      </c>
      <c r="X71">
        <v>148.16659999999999</v>
      </c>
      <c r="Y71">
        <v>0</v>
      </c>
      <c r="Z71">
        <v>13.041600000000001</v>
      </c>
      <c r="AA71">
        <v>28.045000000000002</v>
      </c>
      <c r="AB71">
        <v>16.166609000000001</v>
      </c>
      <c r="AC71">
        <v>0</v>
      </c>
      <c r="AD71">
        <v>10.858853999999999</v>
      </c>
      <c r="AE71">
        <v>39.450268999999999</v>
      </c>
      <c r="AF71">
        <v>9.222505</v>
      </c>
      <c r="AG71">
        <v>50.688156999999997</v>
      </c>
      <c r="AH71">
        <v>44.572744</v>
      </c>
      <c r="AI71">
        <v>0</v>
      </c>
      <c r="AJ71">
        <v>0</v>
      </c>
      <c r="AK71">
        <v>68.830275</v>
      </c>
      <c r="AL71">
        <v>25.564</v>
      </c>
      <c r="AM71">
        <v>19.346114</v>
      </c>
      <c r="AN71">
        <v>0.77966899999999995</v>
      </c>
      <c r="AO71">
        <v>0</v>
      </c>
      <c r="AP71">
        <v>0</v>
      </c>
      <c r="AQ71">
        <v>0</v>
      </c>
      <c r="AR71">
        <v>34.776000000000003</v>
      </c>
      <c r="AS71">
        <v>28.763045999999999</v>
      </c>
      <c r="AT71">
        <v>19.999972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1.7248810000000001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2288.6134749999992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379.39260000000002</v>
      </c>
      <c r="L72">
        <v>452.77499999999998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12.9032</v>
      </c>
      <c r="R72">
        <v>19.948499999999999</v>
      </c>
      <c r="S72">
        <v>15.3523</v>
      </c>
      <c r="T72">
        <v>3.09</v>
      </c>
      <c r="U72">
        <v>354</v>
      </c>
      <c r="V72">
        <v>12.788</v>
      </c>
      <c r="W72">
        <v>46.399079999999998</v>
      </c>
      <c r="X72">
        <v>148.16659999999999</v>
      </c>
      <c r="Y72">
        <v>0</v>
      </c>
      <c r="Z72">
        <v>13.041600000000001</v>
      </c>
      <c r="AA72">
        <v>28.045000000000002</v>
      </c>
      <c r="AB72">
        <v>16.166609000000001</v>
      </c>
      <c r="AC72">
        <v>0</v>
      </c>
      <c r="AD72">
        <v>10.858853999999999</v>
      </c>
      <c r="AE72">
        <v>39.450268999999999</v>
      </c>
      <c r="AF72">
        <v>9.222505</v>
      </c>
      <c r="AG72">
        <v>50.688156999999997</v>
      </c>
      <c r="AH72">
        <v>44.572744</v>
      </c>
      <c r="AI72">
        <v>0</v>
      </c>
      <c r="AJ72">
        <v>0</v>
      </c>
      <c r="AK72">
        <v>68.830275</v>
      </c>
      <c r="AL72">
        <v>25.564</v>
      </c>
      <c r="AM72">
        <v>19.346114</v>
      </c>
      <c r="AN72">
        <v>0.77966899999999995</v>
      </c>
      <c r="AO72">
        <v>0</v>
      </c>
      <c r="AP72">
        <v>0</v>
      </c>
      <c r="AQ72">
        <v>0</v>
      </c>
      <c r="AR72">
        <v>34.776000000000003</v>
      </c>
      <c r="AS72">
        <v>28.763045999999999</v>
      </c>
      <c r="AT72">
        <v>19.999972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1.7248810000000001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2369.7444749999995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379.39260000000002</v>
      </c>
      <c r="L73">
        <v>522.70500000000004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20.087900000000001</v>
      </c>
      <c r="R73">
        <v>22.45</v>
      </c>
      <c r="S73">
        <v>24.9346</v>
      </c>
      <c r="T73">
        <v>3.09</v>
      </c>
      <c r="U73">
        <v>354</v>
      </c>
      <c r="V73">
        <v>12.788</v>
      </c>
      <c r="W73">
        <v>46.399079999999998</v>
      </c>
      <c r="X73">
        <v>148.16659999999999</v>
      </c>
      <c r="Y73">
        <v>0</v>
      </c>
      <c r="Z73">
        <v>13.041600000000001</v>
      </c>
      <c r="AA73">
        <v>28.045000000000002</v>
      </c>
      <c r="AB73">
        <v>16.166609000000001</v>
      </c>
      <c r="AC73">
        <v>0</v>
      </c>
      <c r="AD73">
        <v>10.858853999999999</v>
      </c>
      <c r="AE73">
        <v>39.450268999999999</v>
      </c>
      <c r="AF73">
        <v>9.222505</v>
      </c>
      <c r="AG73">
        <v>50.688156999999997</v>
      </c>
      <c r="AH73">
        <v>44.572744</v>
      </c>
      <c r="AI73">
        <v>0</v>
      </c>
      <c r="AJ73">
        <v>0</v>
      </c>
      <c r="AK73">
        <v>68.830275</v>
      </c>
      <c r="AL73">
        <v>25.564</v>
      </c>
      <c r="AM73">
        <v>19.346114</v>
      </c>
      <c r="AN73">
        <v>0.77966899999999995</v>
      </c>
      <c r="AO73">
        <v>0</v>
      </c>
      <c r="AP73">
        <v>0.51239999999999997</v>
      </c>
      <c r="AQ73">
        <v>0</v>
      </c>
      <c r="AR73">
        <v>34.776000000000003</v>
      </c>
      <c r="AS73">
        <v>28.763045999999999</v>
      </c>
      <c r="AT73">
        <v>19.999972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2.3187009999999999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2461.7740759999997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379.39260000000002</v>
      </c>
      <c r="L74">
        <v>582.21500000000003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20.087900000000001</v>
      </c>
      <c r="R74">
        <v>22.45</v>
      </c>
      <c r="S74">
        <v>24.9346</v>
      </c>
      <c r="T74">
        <v>3.09</v>
      </c>
      <c r="U74">
        <v>354</v>
      </c>
      <c r="V74">
        <v>12.788</v>
      </c>
      <c r="W74">
        <v>46.399079999999998</v>
      </c>
      <c r="X74">
        <v>148.16659999999999</v>
      </c>
      <c r="Y74">
        <v>0</v>
      </c>
      <c r="Z74">
        <v>13.041600000000001</v>
      </c>
      <c r="AA74">
        <v>28.045000000000002</v>
      </c>
      <c r="AB74">
        <v>16.166609000000001</v>
      </c>
      <c r="AC74">
        <v>11.598717000000001</v>
      </c>
      <c r="AD74">
        <v>10.858853999999999</v>
      </c>
      <c r="AE74">
        <v>39.450268999999999</v>
      </c>
      <c r="AF74">
        <v>9.222505</v>
      </c>
      <c r="AG74">
        <v>50.688156999999997</v>
      </c>
      <c r="AH74">
        <v>72.319277</v>
      </c>
      <c r="AI74">
        <v>0</v>
      </c>
      <c r="AJ74">
        <v>0</v>
      </c>
      <c r="AK74">
        <v>68.830275</v>
      </c>
      <c r="AL74">
        <v>25.564</v>
      </c>
      <c r="AM74">
        <v>19.346114</v>
      </c>
      <c r="AN74">
        <v>0.77966899999999995</v>
      </c>
      <c r="AO74">
        <v>0</v>
      </c>
      <c r="AP74">
        <v>0.51239999999999997</v>
      </c>
      <c r="AQ74">
        <v>10.677295000000001</v>
      </c>
      <c r="AR74">
        <v>34.776000000000003</v>
      </c>
      <c r="AS74">
        <v>28.763045999999999</v>
      </c>
      <c r="AT74">
        <v>19.999972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4.6374019999999998</v>
      </c>
      <c r="BA74">
        <v>2.787531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2574.6879719999993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379.39260000000002</v>
      </c>
      <c r="L75">
        <v>529.22500000000002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20.087900000000001</v>
      </c>
      <c r="R75">
        <v>22.45</v>
      </c>
      <c r="S75">
        <v>24.9346</v>
      </c>
      <c r="T75">
        <v>3.09</v>
      </c>
      <c r="U75">
        <v>354</v>
      </c>
      <c r="V75">
        <v>12.788</v>
      </c>
      <c r="W75">
        <v>46.399079999999998</v>
      </c>
      <c r="X75">
        <v>148.16659999999999</v>
      </c>
      <c r="Y75">
        <v>0</v>
      </c>
      <c r="Z75">
        <v>6.5208000000000004</v>
      </c>
      <c r="AA75">
        <v>28.045000000000002</v>
      </c>
      <c r="AB75">
        <v>16.166609000000001</v>
      </c>
      <c r="AC75">
        <v>11.598717000000001</v>
      </c>
      <c r="AD75">
        <v>10.858853999999999</v>
      </c>
      <c r="AE75">
        <v>39.450268999999999</v>
      </c>
      <c r="AF75">
        <v>9.222505</v>
      </c>
      <c r="AG75">
        <v>50.688156999999997</v>
      </c>
      <c r="AH75">
        <v>83.573894999999993</v>
      </c>
      <c r="AI75">
        <v>0</v>
      </c>
      <c r="AJ75">
        <v>0</v>
      </c>
      <c r="AK75">
        <v>68.830275</v>
      </c>
      <c r="AL75">
        <v>25.564</v>
      </c>
      <c r="AM75">
        <v>19.346114</v>
      </c>
      <c r="AN75">
        <v>0.77966899999999995</v>
      </c>
      <c r="AO75">
        <v>0</v>
      </c>
      <c r="AP75">
        <v>0.51239999999999997</v>
      </c>
      <c r="AQ75">
        <v>10.677295000000001</v>
      </c>
      <c r="AR75">
        <v>34.776000000000003</v>
      </c>
      <c r="AS75">
        <v>35.154834000000001</v>
      </c>
      <c r="AT75">
        <v>19.999972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4.6374019999999998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2533.2547969999987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379.39260000000002</v>
      </c>
      <c r="L76">
        <v>474.96769999999998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20.087900000000001</v>
      </c>
      <c r="R76">
        <v>22.45</v>
      </c>
      <c r="S76">
        <v>24.9346</v>
      </c>
      <c r="T76">
        <v>3.09</v>
      </c>
      <c r="U76">
        <v>354</v>
      </c>
      <c r="V76">
        <v>12.788</v>
      </c>
      <c r="W76">
        <v>46.399079999999998</v>
      </c>
      <c r="X76">
        <v>148.16659999999999</v>
      </c>
      <c r="Y76">
        <v>0</v>
      </c>
      <c r="Z76">
        <v>6.5208000000000004</v>
      </c>
      <c r="AA76">
        <v>28.045000000000002</v>
      </c>
      <c r="AB76">
        <v>32.333219</v>
      </c>
      <c r="AC76">
        <v>23.197434999999999</v>
      </c>
      <c r="AD76">
        <v>18.884964</v>
      </c>
      <c r="AE76">
        <v>59.175403000000003</v>
      </c>
      <c r="AF76">
        <v>9.222505</v>
      </c>
      <c r="AG76">
        <v>50.688156999999997</v>
      </c>
      <c r="AH76">
        <v>122.575046</v>
      </c>
      <c r="AI76">
        <v>0</v>
      </c>
      <c r="AJ76">
        <v>0</v>
      </c>
      <c r="AK76">
        <v>68.830275</v>
      </c>
      <c r="AL76">
        <v>25.564</v>
      </c>
      <c r="AM76">
        <v>19.346114</v>
      </c>
      <c r="AN76">
        <v>0.77966899999999995</v>
      </c>
      <c r="AO76">
        <v>0</v>
      </c>
      <c r="AP76">
        <v>0.51239999999999997</v>
      </c>
      <c r="AQ76">
        <v>21.354590999999999</v>
      </c>
      <c r="AR76">
        <v>34.776000000000003</v>
      </c>
      <c r="AS76">
        <v>35.154834000000001</v>
      </c>
      <c r="AT76">
        <v>19.999972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2588.0204869999993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379.89260000000002</v>
      </c>
      <c r="L77">
        <v>516.81500000000005</v>
      </c>
      <c r="M77">
        <v>94.265170999999995</v>
      </c>
      <c r="N77">
        <v>120.803545</v>
      </c>
      <c r="O77">
        <v>126.82536500000001</v>
      </c>
      <c r="P77">
        <v>145.67612800000001</v>
      </c>
      <c r="Q77">
        <v>15.7194</v>
      </c>
      <c r="R77">
        <v>22.45</v>
      </c>
      <c r="S77">
        <v>24.845236</v>
      </c>
      <c r="T77">
        <v>3.0011489999999998</v>
      </c>
      <c r="U77">
        <v>314</v>
      </c>
      <c r="V77">
        <v>12.788</v>
      </c>
      <c r="W77">
        <v>46.399079999999998</v>
      </c>
      <c r="X77">
        <v>148.16659999999999</v>
      </c>
      <c r="Y77">
        <v>0</v>
      </c>
      <c r="Z77">
        <v>6.5208000000000004</v>
      </c>
      <c r="AA77">
        <v>42.14808</v>
      </c>
      <c r="AB77">
        <v>32.333219</v>
      </c>
      <c r="AC77">
        <v>34.831252999999997</v>
      </c>
      <c r="AD77">
        <v>28.327445999999998</v>
      </c>
      <c r="AE77">
        <v>59.175403000000003</v>
      </c>
      <c r="AF77">
        <v>9.222505</v>
      </c>
      <c r="AG77">
        <v>50.688156999999997</v>
      </c>
      <c r="AH77">
        <v>159.34755999999999</v>
      </c>
      <c r="AI77">
        <v>3.0514939999999999</v>
      </c>
      <c r="AJ77">
        <v>0</v>
      </c>
      <c r="AK77">
        <v>68.830275</v>
      </c>
      <c r="AL77">
        <v>51.128</v>
      </c>
      <c r="AM77">
        <v>19.346114</v>
      </c>
      <c r="AN77">
        <v>0.77966899999999995</v>
      </c>
      <c r="AO77">
        <v>0</v>
      </c>
      <c r="AP77">
        <v>0.51239999999999997</v>
      </c>
      <c r="AQ77">
        <v>42.709183000000003</v>
      </c>
      <c r="AR77">
        <v>34.776000000000003</v>
      </c>
      <c r="AS77">
        <v>35.154834000000001</v>
      </c>
      <c r="AT77">
        <v>19.999972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6.1448869999999998</v>
      </c>
      <c r="BB77">
        <v>5.3749450000000003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2696.8847069999993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379.89139999999998</v>
      </c>
      <c r="L78">
        <v>581.81500000000005</v>
      </c>
      <c r="M78">
        <v>93.401999000000004</v>
      </c>
      <c r="N78">
        <v>119.697365</v>
      </c>
      <c r="O78">
        <v>125.664044</v>
      </c>
      <c r="P78">
        <v>144.34219400000001</v>
      </c>
      <c r="Q78">
        <v>15.7194</v>
      </c>
      <c r="R78">
        <v>20.85</v>
      </c>
      <c r="S78">
        <v>19.348099999999999</v>
      </c>
      <c r="T78">
        <v>2.973668</v>
      </c>
      <c r="U78">
        <v>314</v>
      </c>
      <c r="V78">
        <v>12.788</v>
      </c>
      <c r="W78">
        <v>46.399079999999998</v>
      </c>
      <c r="X78">
        <v>148.16659999999999</v>
      </c>
      <c r="Y78">
        <v>0</v>
      </c>
      <c r="Z78">
        <v>19.6614</v>
      </c>
      <c r="AA78">
        <v>42.14808</v>
      </c>
      <c r="AB78">
        <v>49.579783999999997</v>
      </c>
      <c r="AC78">
        <v>34.831252999999997</v>
      </c>
      <c r="AD78">
        <v>43.435417000000001</v>
      </c>
      <c r="AE78">
        <v>59.175403000000003</v>
      </c>
      <c r="AF78">
        <v>10.375318</v>
      </c>
      <c r="AG78">
        <v>50.688156999999997</v>
      </c>
      <c r="AH78">
        <v>159.34755999999999</v>
      </c>
      <c r="AI78">
        <v>6.1029879999999999</v>
      </c>
      <c r="AJ78">
        <v>0</v>
      </c>
      <c r="AK78">
        <v>68.830275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5.8925999999999998</v>
      </c>
      <c r="AQ78">
        <v>42.709183000000003</v>
      </c>
      <c r="AR78">
        <v>34.776000000000003</v>
      </c>
      <c r="AS78">
        <v>37.890518999999998</v>
      </c>
      <c r="AT78">
        <v>19.999972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5.3257269999999997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2837.0440099999996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379.89139999999998</v>
      </c>
      <c r="L79">
        <v>663.70489999999995</v>
      </c>
      <c r="M79">
        <v>92.831632999999997</v>
      </c>
      <c r="N79">
        <v>118.96639999999999</v>
      </c>
      <c r="O79">
        <v>124.896672</v>
      </c>
      <c r="P79">
        <v>143.46075999999999</v>
      </c>
      <c r="Q79">
        <v>15.7194</v>
      </c>
      <c r="R79">
        <v>20.55</v>
      </c>
      <c r="S79">
        <v>18.968299999999999</v>
      </c>
      <c r="T79">
        <v>2.9555090000000002</v>
      </c>
      <c r="U79">
        <v>314</v>
      </c>
      <c r="V79">
        <v>12.788</v>
      </c>
      <c r="W79">
        <v>46.399079999999998</v>
      </c>
      <c r="X79">
        <v>148.16659999999999</v>
      </c>
      <c r="Y79">
        <v>0</v>
      </c>
      <c r="Z79">
        <v>19.6614</v>
      </c>
      <c r="AA79">
        <v>42.14808</v>
      </c>
      <c r="AB79">
        <v>49.579783999999997</v>
      </c>
      <c r="AC79">
        <v>34.831252999999997</v>
      </c>
      <c r="AD79">
        <v>43.435417000000001</v>
      </c>
      <c r="AE79">
        <v>59.175403000000003</v>
      </c>
      <c r="AF79">
        <v>10.375318</v>
      </c>
      <c r="AG79">
        <v>50.688156999999997</v>
      </c>
      <c r="AH79">
        <v>159.34755999999999</v>
      </c>
      <c r="AI79">
        <v>39.193389000000003</v>
      </c>
      <c r="AJ79">
        <v>0</v>
      </c>
      <c r="AK79">
        <v>68.830275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5.8925999999999998</v>
      </c>
      <c r="AQ79">
        <v>42.709183000000003</v>
      </c>
      <c r="AR79">
        <v>34.776000000000003</v>
      </c>
      <c r="AS79">
        <v>37.890518999999998</v>
      </c>
      <c r="AT79">
        <v>19.999972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5.2932050000000004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2948.3436929999993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379.89139999999998</v>
      </c>
      <c r="L80">
        <v>663.70489999999995</v>
      </c>
      <c r="M80">
        <v>92.006153999999995</v>
      </c>
      <c r="N80">
        <v>117.90854899999999</v>
      </c>
      <c r="O80">
        <v>123.78606000000001</v>
      </c>
      <c r="P80">
        <v>142.18507399999999</v>
      </c>
      <c r="Q80">
        <v>15.7194</v>
      </c>
      <c r="R80">
        <v>20.149999999999999</v>
      </c>
      <c r="S80">
        <v>18.7683</v>
      </c>
      <c r="T80">
        <v>2.9292280000000002</v>
      </c>
      <c r="U80">
        <v>314</v>
      </c>
      <c r="V80">
        <v>12.788</v>
      </c>
      <c r="W80">
        <v>46.399079999999998</v>
      </c>
      <c r="X80">
        <v>148.16659999999999</v>
      </c>
      <c r="Y80">
        <v>0</v>
      </c>
      <c r="Z80">
        <v>19.6614</v>
      </c>
      <c r="AA80">
        <v>42.14808</v>
      </c>
      <c r="AB80">
        <v>49.579783999999997</v>
      </c>
      <c r="AC80">
        <v>34.831252999999997</v>
      </c>
      <c r="AD80">
        <v>43.435417000000001</v>
      </c>
      <c r="AE80">
        <v>59.175403000000003</v>
      </c>
      <c r="AF80">
        <v>10.375318</v>
      </c>
      <c r="AG80">
        <v>50.688156999999997</v>
      </c>
      <c r="AH80">
        <v>159.34755999999999</v>
      </c>
      <c r="AI80">
        <v>39.193389000000003</v>
      </c>
      <c r="AJ80">
        <v>0</v>
      </c>
      <c r="AK80">
        <v>68.830275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5.8925999999999998</v>
      </c>
      <c r="AQ80">
        <v>42.709183000000003</v>
      </c>
      <c r="AR80">
        <v>34.776000000000003</v>
      </c>
      <c r="AS80">
        <v>37.890518999999998</v>
      </c>
      <c r="AT80">
        <v>19.999972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5.2461370000000001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2943.4007159999992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379.89139999999998</v>
      </c>
      <c r="L81">
        <v>664.45489999999995</v>
      </c>
      <c r="M81">
        <v>92.456840999999997</v>
      </c>
      <c r="N81">
        <v>118.48611699999999</v>
      </c>
      <c r="O81">
        <v>124.392419</v>
      </c>
      <c r="P81">
        <v>142.88155900000001</v>
      </c>
      <c r="Q81">
        <v>17.702000000000002</v>
      </c>
      <c r="R81">
        <v>20.350100000000001</v>
      </c>
      <c r="S81">
        <v>21.093109999999999</v>
      </c>
      <c r="T81">
        <v>2.9435769999999999</v>
      </c>
      <c r="U81">
        <v>314</v>
      </c>
      <c r="V81">
        <v>14.595000000000001</v>
      </c>
      <c r="W81">
        <v>46.399079999999998</v>
      </c>
      <c r="X81">
        <v>148.16659999999999</v>
      </c>
      <c r="Y81">
        <v>0</v>
      </c>
      <c r="Z81">
        <v>19.6614</v>
      </c>
      <c r="AA81">
        <v>42.14808</v>
      </c>
      <c r="AB81">
        <v>49.579783999999997</v>
      </c>
      <c r="AC81">
        <v>34.831252999999997</v>
      </c>
      <c r="AD81">
        <v>43.435417000000001</v>
      </c>
      <c r="AE81">
        <v>59.175403000000003</v>
      </c>
      <c r="AF81">
        <v>10.375318</v>
      </c>
      <c r="AG81">
        <v>50.688156999999997</v>
      </c>
      <c r="AH81">
        <v>159.34755999999999</v>
      </c>
      <c r="AI81">
        <v>39.193389000000003</v>
      </c>
      <c r="AJ81">
        <v>0</v>
      </c>
      <c r="AK81">
        <v>68.830275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5.8925999999999998</v>
      </c>
      <c r="AQ81">
        <v>42.709183000000003</v>
      </c>
      <c r="AR81">
        <v>34.776000000000003</v>
      </c>
      <c r="AS81">
        <v>37.890518999999998</v>
      </c>
      <c r="AT81">
        <v>19.999972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5.2718350000000003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2952.8363719999993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440.12767100000002</v>
      </c>
      <c r="L82">
        <v>664.45489999999995</v>
      </c>
      <c r="M82">
        <v>92.348600000000005</v>
      </c>
      <c r="N82">
        <v>118.347403</v>
      </c>
      <c r="O82">
        <v>124.24679</v>
      </c>
      <c r="P82">
        <v>142.71428499999999</v>
      </c>
      <c r="Q82">
        <v>17.702000000000002</v>
      </c>
      <c r="R82">
        <v>20.350100000000001</v>
      </c>
      <c r="S82">
        <v>21.326699999999999</v>
      </c>
      <c r="T82">
        <v>2.940131</v>
      </c>
      <c r="U82">
        <v>314</v>
      </c>
      <c r="V82">
        <v>14.595000000000001</v>
      </c>
      <c r="W82">
        <v>46.399079999999998</v>
      </c>
      <c r="X82">
        <v>148.16659999999999</v>
      </c>
      <c r="Y82">
        <v>0</v>
      </c>
      <c r="Z82">
        <v>19.6614</v>
      </c>
      <c r="AA82">
        <v>42.14808</v>
      </c>
      <c r="AB82">
        <v>49.579783999999997</v>
      </c>
      <c r="AC82">
        <v>34.831252999999997</v>
      </c>
      <c r="AD82">
        <v>43.435417000000001</v>
      </c>
      <c r="AE82">
        <v>59.175403000000003</v>
      </c>
      <c r="AF82">
        <v>10.375318</v>
      </c>
      <c r="AG82">
        <v>50.688156999999997</v>
      </c>
      <c r="AH82">
        <v>159.34755999999999</v>
      </c>
      <c r="AI82">
        <v>39.193389000000003</v>
      </c>
      <c r="AJ82">
        <v>0</v>
      </c>
      <c r="AK82">
        <v>68.830275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5.8925999999999998</v>
      </c>
      <c r="AQ82">
        <v>42.709183000000003</v>
      </c>
      <c r="AR82">
        <v>34.776000000000003</v>
      </c>
      <c r="AS82">
        <v>37.890518999999998</v>
      </c>
      <c r="AT82">
        <v>19.999972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5.265663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3012.7367569999997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446.78120000000001</v>
      </c>
      <c r="L83">
        <v>664.45489999999995</v>
      </c>
      <c r="M83">
        <v>92.889212000000001</v>
      </c>
      <c r="N83">
        <v>119.04021400000001</v>
      </c>
      <c r="O83">
        <v>124.974136</v>
      </c>
      <c r="P83">
        <v>143.54974000000001</v>
      </c>
      <c r="Q83">
        <v>17.757999999999999</v>
      </c>
      <c r="R83">
        <v>20.55</v>
      </c>
      <c r="S83">
        <v>21.445264999999999</v>
      </c>
      <c r="T83">
        <v>2.9573420000000001</v>
      </c>
      <c r="U83">
        <v>314</v>
      </c>
      <c r="V83">
        <v>14.595000000000001</v>
      </c>
      <c r="W83">
        <v>46.399079999999998</v>
      </c>
      <c r="X83">
        <v>148.16659999999999</v>
      </c>
      <c r="Y83">
        <v>0</v>
      </c>
      <c r="Z83">
        <v>19.6614</v>
      </c>
      <c r="AA83">
        <v>42.14808</v>
      </c>
      <c r="AB83">
        <v>49.579783999999997</v>
      </c>
      <c r="AC83">
        <v>34.831252999999997</v>
      </c>
      <c r="AD83">
        <v>43.435417000000001</v>
      </c>
      <c r="AE83">
        <v>59.175403000000003</v>
      </c>
      <c r="AF83">
        <v>10.375318</v>
      </c>
      <c r="AG83">
        <v>50.688156999999997</v>
      </c>
      <c r="AH83">
        <v>159.34755999999999</v>
      </c>
      <c r="AI83">
        <v>39.193389000000003</v>
      </c>
      <c r="AJ83">
        <v>0</v>
      </c>
      <c r="AK83">
        <v>68.830275</v>
      </c>
      <c r="AL83">
        <v>79.376220000000004</v>
      </c>
      <c r="AM83">
        <v>19.980412000000001</v>
      </c>
      <c r="AN83">
        <v>0.77966899999999995</v>
      </c>
      <c r="AO83">
        <v>0</v>
      </c>
      <c r="AP83">
        <v>8.1983999999999995</v>
      </c>
      <c r="AQ83">
        <v>42.709183000000003</v>
      </c>
      <c r="AR83">
        <v>34.776000000000003</v>
      </c>
      <c r="AS83">
        <v>37.890518999999998</v>
      </c>
      <c r="AT83">
        <v>19.999972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5.2964880000000001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3024.9148109999996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449.18299999999999</v>
      </c>
      <c r="L84">
        <v>664.45489999999995</v>
      </c>
      <c r="M84">
        <v>94.287379000000001</v>
      </c>
      <c r="N84">
        <v>120.832005</v>
      </c>
      <c r="O84">
        <v>126.855244</v>
      </c>
      <c r="P84">
        <v>145.71044800000001</v>
      </c>
      <c r="Q84">
        <v>17.925799999999999</v>
      </c>
      <c r="R84">
        <v>21.25</v>
      </c>
      <c r="S84">
        <v>21.662099999999999</v>
      </c>
      <c r="T84">
        <v>3.0018560000000001</v>
      </c>
      <c r="U84">
        <v>314</v>
      </c>
      <c r="V84">
        <v>14.595000000000001</v>
      </c>
      <c r="W84">
        <v>46.399079999999998</v>
      </c>
      <c r="X84">
        <v>148.16659999999999</v>
      </c>
      <c r="Y84">
        <v>0</v>
      </c>
      <c r="Z84">
        <v>19.6614</v>
      </c>
      <c r="AA84">
        <v>42.14808</v>
      </c>
      <c r="AB84">
        <v>49.579783999999997</v>
      </c>
      <c r="AC84">
        <v>34.831252999999997</v>
      </c>
      <c r="AD84">
        <v>43.435417000000001</v>
      </c>
      <c r="AE84">
        <v>59.175403000000003</v>
      </c>
      <c r="AF84">
        <v>10.375318</v>
      </c>
      <c r="AG84">
        <v>50.688156999999997</v>
      </c>
      <c r="AH84">
        <v>159.34755999999999</v>
      </c>
      <c r="AI84">
        <v>39.193389000000003</v>
      </c>
      <c r="AJ84">
        <v>0</v>
      </c>
      <c r="AK84">
        <v>68.830275</v>
      </c>
      <c r="AL84">
        <v>79.376220000000004</v>
      </c>
      <c r="AM84">
        <v>19.980412000000001</v>
      </c>
      <c r="AN84">
        <v>0.77966899999999995</v>
      </c>
      <c r="AO84">
        <v>0</v>
      </c>
      <c r="AP84">
        <v>8.1983999999999995</v>
      </c>
      <c r="AQ84">
        <v>42.709183000000003</v>
      </c>
      <c r="AR84">
        <v>34.776000000000003</v>
      </c>
      <c r="AS84">
        <v>37.890518999999998</v>
      </c>
      <c r="AT84">
        <v>19.999972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5.3762109999999996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3035.7572569999998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444.65789999999998</v>
      </c>
      <c r="L85">
        <v>664.12490000000003</v>
      </c>
      <c r="M85">
        <v>97.055942999999999</v>
      </c>
      <c r="N85">
        <v>124.38</v>
      </c>
      <c r="O85">
        <v>130.58009999999999</v>
      </c>
      <c r="P85">
        <v>148.9171</v>
      </c>
      <c r="Q85">
        <v>18.081499999999998</v>
      </c>
      <c r="R85">
        <v>22.122800000000002</v>
      </c>
      <c r="S85">
        <v>21.833600000000001</v>
      </c>
      <c r="T85">
        <v>3.09</v>
      </c>
      <c r="U85">
        <v>354</v>
      </c>
      <c r="V85">
        <v>14.595000000000001</v>
      </c>
      <c r="W85">
        <v>46.399079999999998</v>
      </c>
      <c r="X85">
        <v>148.16659999999999</v>
      </c>
      <c r="Y85">
        <v>0</v>
      </c>
      <c r="Z85">
        <v>19.6614</v>
      </c>
      <c r="AA85">
        <v>42.14808</v>
      </c>
      <c r="AB85">
        <v>49.579783999999997</v>
      </c>
      <c r="AC85">
        <v>34.831252999999997</v>
      </c>
      <c r="AD85">
        <v>21.768069000000001</v>
      </c>
      <c r="AE85">
        <v>59.175403000000003</v>
      </c>
      <c r="AF85">
        <v>10.375318</v>
      </c>
      <c r="AG85">
        <v>50.688156999999997</v>
      </c>
      <c r="AH85">
        <v>128.14663899999999</v>
      </c>
      <c r="AI85">
        <v>6.1029879999999999</v>
      </c>
      <c r="AJ85">
        <v>0</v>
      </c>
      <c r="AK85">
        <v>68.830275</v>
      </c>
      <c r="AL85">
        <v>79.376220000000004</v>
      </c>
      <c r="AM85">
        <v>19.980412000000001</v>
      </c>
      <c r="AN85">
        <v>0.77966899999999995</v>
      </c>
      <c r="AO85">
        <v>0</v>
      </c>
      <c r="AP85">
        <v>9.2232000000000003</v>
      </c>
      <c r="AQ85">
        <v>42.709183000000003</v>
      </c>
      <c r="AR85">
        <v>34.776000000000003</v>
      </c>
      <c r="AS85">
        <v>37.890518999999998</v>
      </c>
      <c r="AT85">
        <v>19.999972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4.9436309999999999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2999.4611039999991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453.93790000000001</v>
      </c>
      <c r="L86">
        <v>672.60760000000005</v>
      </c>
      <c r="M86">
        <v>97.055942999999999</v>
      </c>
      <c r="N86">
        <v>124.38</v>
      </c>
      <c r="O86">
        <v>130.58009999999999</v>
      </c>
      <c r="P86">
        <v>149.98432399999999</v>
      </c>
      <c r="Q86">
        <v>22.63</v>
      </c>
      <c r="R86">
        <v>22.45</v>
      </c>
      <c r="S86">
        <v>27.638981000000001</v>
      </c>
      <c r="T86">
        <v>3.09</v>
      </c>
      <c r="U86">
        <v>354</v>
      </c>
      <c r="V86">
        <v>14.595000000000001</v>
      </c>
      <c r="W86">
        <v>46.399079999999998</v>
      </c>
      <c r="X86">
        <v>148.16659999999999</v>
      </c>
      <c r="Y86">
        <v>0</v>
      </c>
      <c r="Z86">
        <v>13.041600000000001</v>
      </c>
      <c r="AA86">
        <v>39.5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9.222505</v>
      </c>
      <c r="AG86">
        <v>50.688156999999997</v>
      </c>
      <c r="AH86">
        <v>128.14663899999999</v>
      </c>
      <c r="AI86">
        <v>3.0514939999999999</v>
      </c>
      <c r="AJ86">
        <v>0</v>
      </c>
      <c r="AK86">
        <v>68.830275</v>
      </c>
      <c r="AL86">
        <v>12.782</v>
      </c>
      <c r="AM86">
        <v>19.346114</v>
      </c>
      <c r="AN86">
        <v>0.77966899999999995</v>
      </c>
      <c r="AO86">
        <v>0</v>
      </c>
      <c r="AP86">
        <v>0</v>
      </c>
      <c r="AQ86">
        <v>42.071731999999997</v>
      </c>
      <c r="AR86">
        <v>34.776000000000003</v>
      </c>
      <c r="AS86">
        <v>35.154834000000001</v>
      </c>
      <c r="AT86">
        <v>19.999972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6.9561019999999996</v>
      </c>
      <c r="BA86">
        <v>4.9436309999999999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2932.1753119999998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446.89010000000002</v>
      </c>
      <c r="L87">
        <v>643.22760000000005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22.45</v>
      </c>
      <c r="S87">
        <v>27.638981000000001</v>
      </c>
      <c r="T87">
        <v>3.09</v>
      </c>
      <c r="U87">
        <v>354</v>
      </c>
      <c r="V87">
        <v>14.595000000000001</v>
      </c>
      <c r="W87">
        <v>46.399079999999998</v>
      </c>
      <c r="X87">
        <v>148.16659999999999</v>
      </c>
      <c r="Y87">
        <v>0</v>
      </c>
      <c r="Z87">
        <v>19.5624</v>
      </c>
      <c r="AA87">
        <v>39.5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9.222505</v>
      </c>
      <c r="AG87">
        <v>50.688156999999997</v>
      </c>
      <c r="AH87">
        <v>128.14663899999999</v>
      </c>
      <c r="AI87">
        <v>0</v>
      </c>
      <c r="AJ87">
        <v>0</v>
      </c>
      <c r="AK87">
        <v>68.830275</v>
      </c>
      <c r="AL87">
        <v>12.782</v>
      </c>
      <c r="AM87">
        <v>19.346114</v>
      </c>
      <c r="AN87">
        <v>0.77966899999999995</v>
      </c>
      <c r="AO87">
        <v>0</v>
      </c>
      <c r="AP87">
        <v>0</v>
      </c>
      <c r="AQ87">
        <v>42.071731999999997</v>
      </c>
      <c r="AR87">
        <v>34.776000000000003</v>
      </c>
      <c r="AS87">
        <v>35.154834000000001</v>
      </c>
      <c r="AT87">
        <v>19.999972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6.9561019999999996</v>
      </c>
      <c r="BA87">
        <v>4.9436309999999999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2899.2214440000002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465.89010000000002</v>
      </c>
      <c r="L88">
        <v>643.22760000000005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22.45</v>
      </c>
      <c r="S88">
        <v>27.638981000000001</v>
      </c>
      <c r="T88">
        <v>3.09</v>
      </c>
      <c r="U88">
        <v>354</v>
      </c>
      <c r="V88">
        <v>14.595000000000001</v>
      </c>
      <c r="W88">
        <v>46.399079999999998</v>
      </c>
      <c r="X88">
        <v>148.16659999999999</v>
      </c>
      <c r="Y88">
        <v>0</v>
      </c>
      <c r="Z88">
        <v>19.5624</v>
      </c>
      <c r="AA88">
        <v>39.5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9.222505</v>
      </c>
      <c r="AG88">
        <v>50.688156999999997</v>
      </c>
      <c r="AH88">
        <v>128.14663899999999</v>
      </c>
      <c r="AI88">
        <v>0</v>
      </c>
      <c r="AJ88">
        <v>0</v>
      </c>
      <c r="AK88">
        <v>68.830275</v>
      </c>
      <c r="AL88">
        <v>12.782</v>
      </c>
      <c r="AM88">
        <v>19.346114</v>
      </c>
      <c r="AN88">
        <v>0.77966899999999995</v>
      </c>
      <c r="AO88">
        <v>0</v>
      </c>
      <c r="AP88">
        <v>0</v>
      </c>
      <c r="AQ88">
        <v>42.071731999999997</v>
      </c>
      <c r="AR88">
        <v>34.776000000000003</v>
      </c>
      <c r="AS88">
        <v>35.154834000000001</v>
      </c>
      <c r="AT88">
        <v>19.999972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6.9561019999999996</v>
      </c>
      <c r="BA88">
        <v>4.9436309999999999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2918.2214440000002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485.89010000000002</v>
      </c>
      <c r="L89">
        <v>674.81782899999996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22.45</v>
      </c>
      <c r="S89">
        <v>27.638981000000001</v>
      </c>
      <c r="T89">
        <v>3.09</v>
      </c>
      <c r="U89">
        <v>358.77</v>
      </c>
      <c r="V89">
        <v>14.595000000000001</v>
      </c>
      <c r="W89">
        <v>46.399079999999998</v>
      </c>
      <c r="X89">
        <v>148.16659999999999</v>
      </c>
      <c r="Y89">
        <v>0</v>
      </c>
      <c r="Z89">
        <v>19.5624</v>
      </c>
      <c r="AA89">
        <v>39.5</v>
      </c>
      <c r="AB89">
        <v>48.499828000000001</v>
      </c>
      <c r="AC89">
        <v>34.831252999999997</v>
      </c>
      <c r="AD89">
        <v>30.606231000000001</v>
      </c>
      <c r="AE89">
        <v>59.175403000000003</v>
      </c>
      <c r="AF89">
        <v>9.222505</v>
      </c>
      <c r="AG89">
        <v>50.688156999999997</v>
      </c>
      <c r="AH89">
        <v>128.14663899999999</v>
      </c>
      <c r="AI89">
        <v>0</v>
      </c>
      <c r="AJ89">
        <v>0</v>
      </c>
      <c r="AK89">
        <v>68.830275</v>
      </c>
      <c r="AL89">
        <v>25.564</v>
      </c>
      <c r="AM89">
        <v>19.346114</v>
      </c>
      <c r="AN89">
        <v>0.77966899999999995</v>
      </c>
      <c r="AO89">
        <v>0</v>
      </c>
      <c r="AP89">
        <v>0</v>
      </c>
      <c r="AQ89">
        <v>42.071731999999997</v>
      </c>
      <c r="AR89">
        <v>34.776000000000003</v>
      </c>
      <c r="AS89">
        <v>35.154834000000001</v>
      </c>
      <c r="AT89">
        <v>19.999972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6.9561019999999996</v>
      </c>
      <c r="BA89">
        <v>4.9436309999999999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2996.2018349999998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435.89010000000002</v>
      </c>
      <c r="L90">
        <v>674.81782899999996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22.45</v>
      </c>
      <c r="S90">
        <v>27.638981000000001</v>
      </c>
      <c r="T90">
        <v>3.09</v>
      </c>
      <c r="U90">
        <v>358.77</v>
      </c>
      <c r="V90">
        <v>14.595000000000001</v>
      </c>
      <c r="W90">
        <v>46.399079999999998</v>
      </c>
      <c r="X90">
        <v>148.16659999999999</v>
      </c>
      <c r="Y90">
        <v>0</v>
      </c>
      <c r="Z90">
        <v>19.6614</v>
      </c>
      <c r="AA90">
        <v>42.14808</v>
      </c>
      <c r="AB90">
        <v>49.579783999999997</v>
      </c>
      <c r="AC90">
        <v>34.831252999999997</v>
      </c>
      <c r="AD90">
        <v>43.435417000000001</v>
      </c>
      <c r="AE90">
        <v>59.175403000000003</v>
      </c>
      <c r="AF90">
        <v>20.750636</v>
      </c>
      <c r="AG90">
        <v>50.688156999999997</v>
      </c>
      <c r="AH90">
        <v>137.618347</v>
      </c>
      <c r="AI90">
        <v>0</v>
      </c>
      <c r="AJ90">
        <v>0</v>
      </c>
      <c r="AK90">
        <v>68.830275</v>
      </c>
      <c r="AL90">
        <v>70.882000000000005</v>
      </c>
      <c r="AM90">
        <v>19.980412000000001</v>
      </c>
      <c r="AN90">
        <v>0.77966899999999995</v>
      </c>
      <c r="AO90">
        <v>0</v>
      </c>
      <c r="AP90">
        <v>1.7934000000000001</v>
      </c>
      <c r="AQ90">
        <v>42.709183000000003</v>
      </c>
      <c r="AR90">
        <v>34.776000000000003</v>
      </c>
      <c r="AS90">
        <v>37.890518999999998</v>
      </c>
      <c r="AT90">
        <v>19.999972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3037.7661469999998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453.602012</v>
      </c>
      <c r="L91">
        <v>643.22760000000005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22.45</v>
      </c>
      <c r="S91">
        <v>27.638981000000001</v>
      </c>
      <c r="T91">
        <v>3.09</v>
      </c>
      <c r="U91">
        <v>358.77</v>
      </c>
      <c r="V91">
        <v>15.642635</v>
      </c>
      <c r="W91">
        <v>46.399079999999998</v>
      </c>
      <c r="X91">
        <v>148.16659999999999</v>
      </c>
      <c r="Y91">
        <v>0</v>
      </c>
      <c r="Z91">
        <v>19.6614</v>
      </c>
      <c r="AA91">
        <v>42.14808</v>
      </c>
      <c r="AB91">
        <v>49.579783999999997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50.688156999999997</v>
      </c>
      <c r="AH91">
        <v>137.618347</v>
      </c>
      <c r="AI91">
        <v>0</v>
      </c>
      <c r="AJ91">
        <v>0</v>
      </c>
      <c r="AK91">
        <v>68.830275</v>
      </c>
      <c r="AL91">
        <v>70.882000000000005</v>
      </c>
      <c r="AM91">
        <v>19.980412000000001</v>
      </c>
      <c r="AN91">
        <v>0.77966899999999995</v>
      </c>
      <c r="AO91">
        <v>0</v>
      </c>
      <c r="AP91">
        <v>1.7934000000000001</v>
      </c>
      <c r="AQ91">
        <v>42.709183000000003</v>
      </c>
      <c r="AR91">
        <v>34.776000000000003</v>
      </c>
      <c r="AS91">
        <v>37.890518999999998</v>
      </c>
      <c r="AT91">
        <v>19.999972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5.3132479999999997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3025.0361849999995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492.89010000000002</v>
      </c>
      <c r="L92">
        <v>642.22760000000005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22.45</v>
      </c>
      <c r="S92">
        <v>27.638981000000001</v>
      </c>
      <c r="T92">
        <v>3.09</v>
      </c>
      <c r="U92">
        <v>358.77</v>
      </c>
      <c r="V92">
        <v>17.032634999999999</v>
      </c>
      <c r="W92">
        <v>46.399079999999998</v>
      </c>
      <c r="X92">
        <v>148.16659999999999</v>
      </c>
      <c r="Y92">
        <v>0</v>
      </c>
      <c r="Z92">
        <v>19.6614</v>
      </c>
      <c r="AA92">
        <v>42.14808</v>
      </c>
      <c r="AB92">
        <v>49.579783999999997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50.688156999999997</v>
      </c>
      <c r="AH92">
        <v>137.618347</v>
      </c>
      <c r="AI92">
        <v>0</v>
      </c>
      <c r="AJ92">
        <v>0</v>
      </c>
      <c r="AK92">
        <v>68.830275</v>
      </c>
      <c r="AL92">
        <v>70.882000000000005</v>
      </c>
      <c r="AM92">
        <v>19.980412000000001</v>
      </c>
      <c r="AN92">
        <v>0.77966899999999995</v>
      </c>
      <c r="AO92">
        <v>0</v>
      </c>
      <c r="AP92">
        <v>1.7934000000000001</v>
      </c>
      <c r="AQ92">
        <v>42.709183000000003</v>
      </c>
      <c r="AR92">
        <v>34.776000000000003</v>
      </c>
      <c r="AS92">
        <v>37.890518999999998</v>
      </c>
      <c r="AT92">
        <v>19.999972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5.3132479999999997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3064.7142729999996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510.89010000000002</v>
      </c>
      <c r="L93">
        <v>674.81782899999996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22.45</v>
      </c>
      <c r="S93">
        <v>27.638981000000001</v>
      </c>
      <c r="T93">
        <v>3.09</v>
      </c>
      <c r="U93">
        <v>358.77</v>
      </c>
      <c r="V93">
        <v>17.375</v>
      </c>
      <c r="W93">
        <v>46.399079999999998</v>
      </c>
      <c r="X93">
        <v>148.16659999999999</v>
      </c>
      <c r="Y93">
        <v>0</v>
      </c>
      <c r="Z93">
        <v>19.6614</v>
      </c>
      <c r="AA93">
        <v>42.14808</v>
      </c>
      <c r="AB93">
        <v>49.579783999999997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50.688156999999997</v>
      </c>
      <c r="AH93">
        <v>137.618347</v>
      </c>
      <c r="AI93">
        <v>0</v>
      </c>
      <c r="AJ93">
        <v>0</v>
      </c>
      <c r="AK93">
        <v>68.830275</v>
      </c>
      <c r="AL93">
        <v>70.882000000000005</v>
      </c>
      <c r="AM93">
        <v>19.980412000000001</v>
      </c>
      <c r="AN93">
        <v>0.77966899999999995</v>
      </c>
      <c r="AO93">
        <v>0</v>
      </c>
      <c r="AP93">
        <v>1.7934000000000001</v>
      </c>
      <c r="AQ93">
        <v>42.709183000000003</v>
      </c>
      <c r="AR93">
        <v>34.776000000000003</v>
      </c>
      <c r="AS93">
        <v>37.890518999999998</v>
      </c>
      <c r="AT93">
        <v>19.999972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3115.6468669999999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585.89009999999996</v>
      </c>
      <c r="L94">
        <v>674.81782899999996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22.45</v>
      </c>
      <c r="S94">
        <v>27.638981000000001</v>
      </c>
      <c r="T94">
        <v>3.09</v>
      </c>
      <c r="U94">
        <v>358.77</v>
      </c>
      <c r="V94">
        <v>17.375</v>
      </c>
      <c r="W94">
        <v>46.399079999999998</v>
      </c>
      <c r="X94">
        <v>148.16659999999999</v>
      </c>
      <c r="Y94">
        <v>0</v>
      </c>
      <c r="Z94">
        <v>19.5624</v>
      </c>
      <c r="AA94">
        <v>39.5</v>
      </c>
      <c r="AB94">
        <v>48.499828000000001</v>
      </c>
      <c r="AC94">
        <v>34.831252999999997</v>
      </c>
      <c r="AD94">
        <v>21.768069000000001</v>
      </c>
      <c r="AE94">
        <v>39.450268999999999</v>
      </c>
      <c r="AF94">
        <v>9.222505</v>
      </c>
      <c r="AG94">
        <v>50.688156999999997</v>
      </c>
      <c r="AH94">
        <v>137.618347</v>
      </c>
      <c r="AI94">
        <v>0</v>
      </c>
      <c r="AJ94">
        <v>0</v>
      </c>
      <c r="AK94">
        <v>68.830275</v>
      </c>
      <c r="AL94">
        <v>49.966000000000001</v>
      </c>
      <c r="AM94">
        <v>19.346114</v>
      </c>
      <c r="AN94">
        <v>0.77966899999999995</v>
      </c>
      <c r="AO94">
        <v>0</v>
      </c>
      <c r="AP94">
        <v>0</v>
      </c>
      <c r="AQ94">
        <v>41.434280999999999</v>
      </c>
      <c r="AR94">
        <v>34.776000000000003</v>
      </c>
      <c r="AS94">
        <v>35.154834000000001</v>
      </c>
      <c r="AT94">
        <v>19.999972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3106.3431139999993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683.76160000000004</v>
      </c>
      <c r="L95">
        <v>674.81782899999996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22.45</v>
      </c>
      <c r="S95">
        <v>27.638981000000001</v>
      </c>
      <c r="T95">
        <v>3.09</v>
      </c>
      <c r="U95">
        <v>358.77</v>
      </c>
      <c r="V95">
        <v>17.375</v>
      </c>
      <c r="W95">
        <v>46.399079999999998</v>
      </c>
      <c r="X95">
        <v>148.16659999999999</v>
      </c>
      <c r="Y95">
        <v>0</v>
      </c>
      <c r="Z95">
        <v>19.5624</v>
      </c>
      <c r="AA95">
        <v>39.5</v>
      </c>
      <c r="AB95">
        <v>48.499828000000001</v>
      </c>
      <c r="AC95">
        <v>34.831252999999997</v>
      </c>
      <c r="AD95">
        <v>10.858853999999999</v>
      </c>
      <c r="AE95">
        <v>39.450268999999999</v>
      </c>
      <c r="AF95">
        <v>9.222505</v>
      </c>
      <c r="AG95">
        <v>50.688156999999997</v>
      </c>
      <c r="AH95">
        <v>100.288674</v>
      </c>
      <c r="AI95">
        <v>0</v>
      </c>
      <c r="AJ95">
        <v>0</v>
      </c>
      <c r="AK95">
        <v>68.830275</v>
      </c>
      <c r="AL95">
        <v>61.585999999999999</v>
      </c>
      <c r="AM95">
        <v>19.346114</v>
      </c>
      <c r="AN95">
        <v>0.77966899999999995</v>
      </c>
      <c r="AO95">
        <v>0</v>
      </c>
      <c r="AP95">
        <v>0</v>
      </c>
      <c r="AQ95">
        <v>41.434280999999999</v>
      </c>
      <c r="AR95">
        <v>34.776000000000003</v>
      </c>
      <c r="AS95">
        <v>35.154834000000001</v>
      </c>
      <c r="AT95">
        <v>19.999972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3166.1480579999984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683.76160000000004</v>
      </c>
      <c r="L96">
        <v>674.81782899999996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22.45</v>
      </c>
      <c r="S96">
        <v>27.638981000000001</v>
      </c>
      <c r="T96">
        <v>3.09</v>
      </c>
      <c r="U96">
        <v>358.77</v>
      </c>
      <c r="V96">
        <v>17.375</v>
      </c>
      <c r="W96">
        <v>46.399079999999998</v>
      </c>
      <c r="X96">
        <v>148.16659999999999</v>
      </c>
      <c r="Y96">
        <v>0</v>
      </c>
      <c r="Z96">
        <v>19.5624</v>
      </c>
      <c r="AA96">
        <v>28.045000000000002</v>
      </c>
      <c r="AB96">
        <v>48.499828000000001</v>
      </c>
      <c r="AC96">
        <v>34.831252999999997</v>
      </c>
      <c r="AD96">
        <v>10.858853999999999</v>
      </c>
      <c r="AE96">
        <v>39.450268999999999</v>
      </c>
      <c r="AF96">
        <v>9.222505</v>
      </c>
      <c r="AG96">
        <v>50.688156999999997</v>
      </c>
      <c r="AH96">
        <v>66.859116</v>
      </c>
      <c r="AI96">
        <v>0</v>
      </c>
      <c r="AJ96">
        <v>0</v>
      </c>
      <c r="AK96">
        <v>68.830275</v>
      </c>
      <c r="AL96">
        <v>61.585999999999999</v>
      </c>
      <c r="AM96">
        <v>19.346114</v>
      </c>
      <c r="AN96">
        <v>0.77966899999999995</v>
      </c>
      <c r="AO96">
        <v>0</v>
      </c>
      <c r="AP96">
        <v>0</v>
      </c>
      <c r="AQ96">
        <v>41.434280999999999</v>
      </c>
      <c r="AR96">
        <v>34.776000000000003</v>
      </c>
      <c r="AS96">
        <v>35.154834000000001</v>
      </c>
      <c r="AT96">
        <v>19.999972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6.9561019999999996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3117.6665399999988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629.85131200000001</v>
      </c>
      <c r="L97">
        <v>674.81782899999996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22.45</v>
      </c>
      <c r="S97">
        <v>27.638981000000001</v>
      </c>
      <c r="T97">
        <v>3.09</v>
      </c>
      <c r="U97">
        <v>358.77</v>
      </c>
      <c r="V97">
        <v>17.984408999999999</v>
      </c>
      <c r="W97">
        <v>46.399079999999998</v>
      </c>
      <c r="X97">
        <v>148.16659999999999</v>
      </c>
      <c r="Y97">
        <v>0</v>
      </c>
      <c r="Z97">
        <v>19.5624</v>
      </c>
      <c r="AA97">
        <v>28.045000000000002</v>
      </c>
      <c r="AB97">
        <v>48.499828000000001</v>
      </c>
      <c r="AC97">
        <v>34.831252999999997</v>
      </c>
      <c r="AD97">
        <v>0</v>
      </c>
      <c r="AE97">
        <v>39.450268999999999</v>
      </c>
      <c r="AF97">
        <v>9.222505</v>
      </c>
      <c r="AG97">
        <v>50.688156999999997</v>
      </c>
      <c r="AH97">
        <v>44.572744</v>
      </c>
      <c r="AI97">
        <v>0</v>
      </c>
      <c r="AJ97">
        <v>0</v>
      </c>
      <c r="AK97">
        <v>68.830275</v>
      </c>
      <c r="AL97">
        <v>66.233999999999995</v>
      </c>
      <c r="AM97">
        <v>19.346114</v>
      </c>
      <c r="AN97">
        <v>0.77966899999999995</v>
      </c>
      <c r="AO97">
        <v>0</v>
      </c>
      <c r="AP97">
        <v>0</v>
      </c>
      <c r="AQ97">
        <v>41.434280999999999</v>
      </c>
      <c r="AR97">
        <v>35.880000000000003</v>
      </c>
      <c r="AS97">
        <v>35.154834000000001</v>
      </c>
      <c r="AT97">
        <v>19.999972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6.9561019999999996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3036.1099949999993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610.71379999999999</v>
      </c>
      <c r="L98">
        <v>674.81782899999996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22.45</v>
      </c>
      <c r="S98">
        <v>27.638981000000001</v>
      </c>
      <c r="T98">
        <v>3.09</v>
      </c>
      <c r="U98">
        <v>358.77</v>
      </c>
      <c r="V98">
        <v>18.07</v>
      </c>
      <c r="W98">
        <v>46.399079999999998</v>
      </c>
      <c r="X98">
        <v>148.16659999999999</v>
      </c>
      <c r="Y98">
        <v>0</v>
      </c>
      <c r="Z98">
        <v>19.5624</v>
      </c>
      <c r="AA98">
        <v>28.045000000000002</v>
      </c>
      <c r="AB98">
        <v>48.499828000000001</v>
      </c>
      <c r="AC98">
        <v>34.831252999999997</v>
      </c>
      <c r="AD98">
        <v>0</v>
      </c>
      <c r="AE98">
        <v>39.450268999999999</v>
      </c>
      <c r="AF98">
        <v>9.222505</v>
      </c>
      <c r="AG98">
        <v>50.688156999999997</v>
      </c>
      <c r="AH98">
        <v>22.286372</v>
      </c>
      <c r="AI98">
        <v>0</v>
      </c>
      <c r="AJ98">
        <v>0</v>
      </c>
      <c r="AK98">
        <v>68.830275</v>
      </c>
      <c r="AL98">
        <v>66.233999999999995</v>
      </c>
      <c r="AM98">
        <v>19.346114</v>
      </c>
      <c r="AN98">
        <v>0.77966899999999995</v>
      </c>
      <c r="AO98">
        <v>0</v>
      </c>
      <c r="AP98">
        <v>0</v>
      </c>
      <c r="AQ98">
        <v>41.434280999999999</v>
      </c>
      <c r="AR98">
        <v>35.880000000000003</v>
      </c>
      <c r="AS98">
        <v>35.154834000000001</v>
      </c>
      <c r="AT98">
        <v>19.999972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4.6374019999999998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2991.5905609999995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10.227442442749984</v>
      </c>
      <c r="L99">
        <f t="shared" si="2"/>
        <v>12.689409458749997</v>
      </c>
      <c r="M99">
        <f t="shared" si="2"/>
        <v>2.1615194215000013</v>
      </c>
      <c r="N99">
        <f t="shared" si="2"/>
        <v>2.838022699499998</v>
      </c>
      <c r="O99">
        <f t="shared" si="2"/>
        <v>2.9502218157499982</v>
      </c>
      <c r="P99">
        <f t="shared" si="2"/>
        <v>3.587117828000006</v>
      </c>
      <c r="Q99">
        <f t="shared" si="2"/>
        <v>0.39431730000000004</v>
      </c>
      <c r="R99">
        <f t="shared" si="2"/>
        <v>0.43195341949999988</v>
      </c>
      <c r="S99">
        <f t="shared" si="2"/>
        <v>0.47979359925000026</v>
      </c>
      <c r="T99">
        <f t="shared" si="2"/>
        <v>6.4232115000000062E-2</v>
      </c>
      <c r="U99">
        <f t="shared" si="2"/>
        <v>9.2725545499999917</v>
      </c>
      <c r="V99">
        <f t="shared" si="2"/>
        <v>0.2741234197500001</v>
      </c>
      <c r="W99">
        <f t="shared" si="2"/>
        <v>0.94873539525000072</v>
      </c>
      <c r="X99">
        <f t="shared" si="2"/>
        <v>3.1172306060000037</v>
      </c>
      <c r="Y99">
        <f t="shared" si="2"/>
        <v>0</v>
      </c>
      <c r="Z99">
        <f t="shared" si="2"/>
        <v>0.44860200000000028</v>
      </c>
      <c r="AA99">
        <f t="shared" si="2"/>
        <v>0.71099288999999988</v>
      </c>
      <c r="AB99">
        <f t="shared" si="2"/>
        <v>0.75094554775000089</v>
      </c>
      <c r="AC99">
        <f t="shared" si="2"/>
        <v>0.45846524275000028</v>
      </c>
      <c r="AD99">
        <f t="shared" si="2"/>
        <v>0.24219966125000003</v>
      </c>
      <c r="AE99">
        <f t="shared" si="2"/>
        <v>1.1194013784999999</v>
      </c>
      <c r="AF99">
        <f t="shared" si="2"/>
        <v>0.19828385699999995</v>
      </c>
      <c r="AG99">
        <f t="shared" si="2"/>
        <v>1.2165157679999992</v>
      </c>
      <c r="AH99">
        <f t="shared" si="2"/>
        <v>1.0978824022500002</v>
      </c>
      <c r="AI99">
        <f t="shared" si="2"/>
        <v>0.12787895950000003</v>
      </c>
      <c r="AJ99">
        <f t="shared" si="2"/>
        <v>0</v>
      </c>
      <c r="AK99">
        <f t="shared" si="2"/>
        <v>1.651926600000001</v>
      </c>
      <c r="AL99">
        <f t="shared" si="2"/>
        <v>1.4831419400000003</v>
      </c>
      <c r="AM99">
        <f t="shared" si="2"/>
        <v>0.4659368814999989</v>
      </c>
      <c r="AN99">
        <f t="shared" si="2"/>
        <v>1.8712055999999973E-2</v>
      </c>
      <c r="AO99">
        <f t="shared" si="2"/>
        <v>0</v>
      </c>
      <c r="AP99">
        <f t="shared" si="2"/>
        <v>2.4883425000000008E-2</v>
      </c>
      <c r="AQ99">
        <f t="shared" si="2"/>
        <v>0.28996028900000009</v>
      </c>
      <c r="AR99">
        <f t="shared" si="2"/>
        <v>0.85339199999999882</v>
      </c>
      <c r="AS99">
        <f t="shared" si="2"/>
        <v>0.84553128299999958</v>
      </c>
      <c r="AT99">
        <f t="shared" si="2"/>
        <v>0.45673569100000061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5.2750442249999988E-2</v>
      </c>
      <c r="BA99">
        <f t="shared" si="3"/>
        <v>4.2351975499999979E-2</v>
      </c>
      <c r="BB99">
        <f t="shared" si="3"/>
        <v>0.13236215874999988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62.259280232999991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45413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665.47693200000003</v>
      </c>
      <c r="L3">
        <v>652.61632199999997</v>
      </c>
      <c r="M3">
        <v>93.862802000000002</v>
      </c>
      <c r="N3">
        <v>120.287898</v>
      </c>
      <c r="O3">
        <v>126.284015</v>
      </c>
      <c r="P3">
        <v>145.05431400000001</v>
      </c>
      <c r="Q3">
        <v>21.885473000000001</v>
      </c>
      <c r="R3">
        <v>21.714599</v>
      </c>
      <c r="S3">
        <v>26.729659000000002</v>
      </c>
      <c r="T3">
        <v>2.9883389999999999</v>
      </c>
      <c r="U3">
        <v>404.44914999999997</v>
      </c>
      <c r="V3">
        <v>9.8131640000000004</v>
      </c>
      <c r="W3">
        <v>44.872549999999997</v>
      </c>
      <c r="X3">
        <v>143.42093</v>
      </c>
      <c r="Y3">
        <v>0</v>
      </c>
      <c r="Z3">
        <v>18.918797000000001</v>
      </c>
      <c r="AA3">
        <v>40.761408000000003</v>
      </c>
      <c r="AB3">
        <v>46.904184000000001</v>
      </c>
      <c r="AC3">
        <v>33.685305</v>
      </c>
      <c r="AD3">
        <v>0</v>
      </c>
      <c r="AE3">
        <v>38.152355</v>
      </c>
      <c r="AF3">
        <v>8.9190850000000008</v>
      </c>
      <c r="AG3">
        <v>49.020516999999998</v>
      </c>
      <c r="AH3">
        <v>21.553149999999999</v>
      </c>
      <c r="AI3">
        <v>0</v>
      </c>
      <c r="AJ3">
        <v>0</v>
      </c>
      <c r="AK3">
        <v>66.565759</v>
      </c>
      <c r="AL3">
        <v>71.921293000000006</v>
      </c>
      <c r="AM3">
        <v>18.182077</v>
      </c>
      <c r="AN3">
        <v>0.75401799999999997</v>
      </c>
      <c r="AO3">
        <v>0</v>
      </c>
      <c r="AP3">
        <v>0.123886</v>
      </c>
      <c r="AQ3">
        <v>40.071092999999998</v>
      </c>
      <c r="AR3">
        <v>33.631869999999999</v>
      </c>
      <c r="AS3">
        <v>33.998240000000003</v>
      </c>
      <c r="AT3">
        <v>18.795079000000001</v>
      </c>
      <c r="AU3">
        <v>0</v>
      </c>
      <c r="AV3">
        <v>0</v>
      </c>
      <c r="AW3">
        <v>0</v>
      </c>
      <c r="AX3">
        <v>0</v>
      </c>
      <c r="AY3">
        <v>5.3774959999999998</v>
      </c>
      <c r="AZ3">
        <v>4.4848309999999998</v>
      </c>
      <c r="BA3">
        <v>0.83406599999999997</v>
      </c>
      <c r="BB3">
        <v>5.1818080000000002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3037.2924639999997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665.47693200000003</v>
      </c>
      <c r="L4">
        <v>652.61632199999997</v>
      </c>
      <c r="M4">
        <v>93.862802000000002</v>
      </c>
      <c r="N4">
        <v>120.287898</v>
      </c>
      <c r="O4">
        <v>126.284015</v>
      </c>
      <c r="P4">
        <v>145.05431400000001</v>
      </c>
      <c r="Q4">
        <v>21.885473000000001</v>
      </c>
      <c r="R4">
        <v>21.714599</v>
      </c>
      <c r="S4">
        <v>26.729659000000002</v>
      </c>
      <c r="T4">
        <v>2.9883389999999999</v>
      </c>
      <c r="U4">
        <v>404.99246699999998</v>
      </c>
      <c r="V4">
        <v>9.8131640000000004</v>
      </c>
      <c r="W4">
        <v>44.872549999999997</v>
      </c>
      <c r="X4">
        <v>143.42093</v>
      </c>
      <c r="Y4">
        <v>0</v>
      </c>
      <c r="Z4">
        <v>18.918797000000001</v>
      </c>
      <c r="AA4">
        <v>40.761408000000003</v>
      </c>
      <c r="AB4">
        <v>46.904184000000001</v>
      </c>
      <c r="AC4">
        <v>33.685305</v>
      </c>
      <c r="AD4">
        <v>0</v>
      </c>
      <c r="AE4">
        <v>38.152355</v>
      </c>
      <c r="AF4">
        <v>8.9190850000000008</v>
      </c>
      <c r="AG4">
        <v>49.020516999999998</v>
      </c>
      <c r="AH4">
        <v>21.553149999999999</v>
      </c>
      <c r="AI4">
        <v>0</v>
      </c>
      <c r="AJ4">
        <v>0</v>
      </c>
      <c r="AK4">
        <v>66.565759</v>
      </c>
      <c r="AL4">
        <v>71.921293000000006</v>
      </c>
      <c r="AM4">
        <v>18.182077</v>
      </c>
      <c r="AN4">
        <v>0.75401799999999997</v>
      </c>
      <c r="AO4">
        <v>0</v>
      </c>
      <c r="AP4">
        <v>0.123886</v>
      </c>
      <c r="AQ4">
        <v>30.053319999999999</v>
      </c>
      <c r="AR4">
        <v>33.631869999999999</v>
      </c>
      <c r="AS4">
        <v>33.998240000000003</v>
      </c>
      <c r="AT4">
        <v>17.023598</v>
      </c>
      <c r="AU4">
        <v>0</v>
      </c>
      <c r="AV4">
        <v>0</v>
      </c>
      <c r="AW4">
        <v>0</v>
      </c>
      <c r="AX4">
        <v>0</v>
      </c>
      <c r="AY4">
        <v>5.3774959999999998</v>
      </c>
      <c r="AZ4">
        <v>2.242416</v>
      </c>
      <c r="BA4">
        <v>0.83406599999999997</v>
      </c>
      <c r="BB4">
        <v>5.1818080000000002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3023.8041120000003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665.47693200000003</v>
      </c>
      <c r="L5">
        <v>652.61632199999997</v>
      </c>
      <c r="M5">
        <v>93.862802000000002</v>
      </c>
      <c r="N5">
        <v>120.287898</v>
      </c>
      <c r="O5">
        <v>126.284015</v>
      </c>
      <c r="P5">
        <v>145.05431400000001</v>
      </c>
      <c r="Q5">
        <v>21.885473000000001</v>
      </c>
      <c r="R5">
        <v>21.714599</v>
      </c>
      <c r="S5">
        <v>26.729659000000002</v>
      </c>
      <c r="T5">
        <v>2.9883389999999999</v>
      </c>
      <c r="U5">
        <v>404.99246699999998</v>
      </c>
      <c r="V5">
        <v>9.8131640000000004</v>
      </c>
      <c r="W5">
        <v>44.872549999999997</v>
      </c>
      <c r="X5">
        <v>143.42093</v>
      </c>
      <c r="Y5">
        <v>0</v>
      </c>
      <c r="Z5">
        <v>18.918797000000001</v>
      </c>
      <c r="AA5">
        <v>40.761408000000003</v>
      </c>
      <c r="AB5">
        <v>46.904184000000001</v>
      </c>
      <c r="AC5">
        <v>33.685305</v>
      </c>
      <c r="AD5">
        <v>0</v>
      </c>
      <c r="AE5">
        <v>38.152355</v>
      </c>
      <c r="AF5">
        <v>8.9190850000000008</v>
      </c>
      <c r="AG5">
        <v>49.020516999999998</v>
      </c>
      <c r="AH5">
        <v>21.553149999999999</v>
      </c>
      <c r="AI5">
        <v>0</v>
      </c>
      <c r="AJ5">
        <v>0</v>
      </c>
      <c r="AK5">
        <v>66.565759</v>
      </c>
      <c r="AL5">
        <v>71.921293000000006</v>
      </c>
      <c r="AM5">
        <v>18.709627000000001</v>
      </c>
      <c r="AN5">
        <v>0.75401799999999997</v>
      </c>
      <c r="AO5">
        <v>0</v>
      </c>
      <c r="AP5">
        <v>0.123886</v>
      </c>
      <c r="AQ5">
        <v>20.035547000000001</v>
      </c>
      <c r="AR5">
        <v>33.631869999999999</v>
      </c>
      <c r="AS5">
        <v>33.998240000000003</v>
      </c>
      <c r="AT5">
        <v>16.271985000000001</v>
      </c>
      <c r="AU5">
        <v>0</v>
      </c>
      <c r="AV5">
        <v>0</v>
      </c>
      <c r="AW5">
        <v>0</v>
      </c>
      <c r="AX5">
        <v>0</v>
      </c>
      <c r="AY5">
        <v>5.3774959999999998</v>
      </c>
      <c r="AZ5">
        <v>0</v>
      </c>
      <c r="BA5">
        <v>0.83406599999999997</v>
      </c>
      <c r="BB5">
        <v>5.1818080000000002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3011.3198600000001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665.47693200000003</v>
      </c>
      <c r="L6">
        <v>652.61632199999997</v>
      </c>
      <c r="M6">
        <v>93.862802000000002</v>
      </c>
      <c r="N6">
        <v>120.287898</v>
      </c>
      <c r="O6">
        <v>126.284015</v>
      </c>
      <c r="P6">
        <v>145.05431400000001</v>
      </c>
      <c r="Q6">
        <v>21.885473000000001</v>
      </c>
      <c r="R6">
        <v>21.714599</v>
      </c>
      <c r="S6">
        <v>26.729659000000002</v>
      </c>
      <c r="T6">
        <v>2.9883389999999999</v>
      </c>
      <c r="U6">
        <v>404.99246699999998</v>
      </c>
      <c r="V6">
        <v>9.8131640000000004</v>
      </c>
      <c r="W6">
        <v>44.872549999999997</v>
      </c>
      <c r="X6">
        <v>143.42093</v>
      </c>
      <c r="Y6">
        <v>0</v>
      </c>
      <c r="Z6">
        <v>18.918797000000001</v>
      </c>
      <c r="AA6">
        <v>40.761408000000003</v>
      </c>
      <c r="AB6">
        <v>46.904184000000001</v>
      </c>
      <c r="AC6">
        <v>33.685305</v>
      </c>
      <c r="AD6">
        <v>0</v>
      </c>
      <c r="AE6">
        <v>38.152355</v>
      </c>
      <c r="AF6">
        <v>8.9190850000000008</v>
      </c>
      <c r="AG6">
        <v>49.020516999999998</v>
      </c>
      <c r="AH6">
        <v>21.553149999999999</v>
      </c>
      <c r="AI6">
        <v>0</v>
      </c>
      <c r="AJ6">
        <v>0</v>
      </c>
      <c r="AK6">
        <v>66.565759</v>
      </c>
      <c r="AL6">
        <v>71.921293000000006</v>
      </c>
      <c r="AM6">
        <v>18.709627000000001</v>
      </c>
      <c r="AN6">
        <v>0.75401799999999997</v>
      </c>
      <c r="AO6">
        <v>0</v>
      </c>
      <c r="AP6">
        <v>0.123886</v>
      </c>
      <c r="AQ6">
        <v>10.017773</v>
      </c>
      <c r="AR6">
        <v>33.631869999999999</v>
      </c>
      <c r="AS6">
        <v>33.998240000000003</v>
      </c>
      <c r="AT6">
        <v>15.043666999999999</v>
      </c>
      <c r="AU6">
        <v>0</v>
      </c>
      <c r="AV6">
        <v>0</v>
      </c>
      <c r="AW6">
        <v>0</v>
      </c>
      <c r="AX6">
        <v>0</v>
      </c>
      <c r="AY6">
        <v>5.3774959999999998</v>
      </c>
      <c r="AZ6">
        <v>0</v>
      </c>
      <c r="BA6">
        <v>0.83406599999999997</v>
      </c>
      <c r="BB6">
        <v>5.1818080000000002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3000.0737680000002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665.47693200000003</v>
      </c>
      <c r="L7">
        <v>652.61632199999997</v>
      </c>
      <c r="M7">
        <v>93.862802000000002</v>
      </c>
      <c r="N7">
        <v>120.287898</v>
      </c>
      <c r="O7">
        <v>126.284015</v>
      </c>
      <c r="P7">
        <v>145.05431400000001</v>
      </c>
      <c r="Q7">
        <v>21.885473000000001</v>
      </c>
      <c r="R7">
        <v>21.714599</v>
      </c>
      <c r="S7">
        <v>26.729659000000002</v>
      </c>
      <c r="T7">
        <v>2.9883389999999999</v>
      </c>
      <c r="U7">
        <v>400.37939999999998</v>
      </c>
      <c r="V7">
        <v>9.8131640000000004</v>
      </c>
      <c r="W7">
        <v>44.872549999999997</v>
      </c>
      <c r="X7">
        <v>143.42093</v>
      </c>
      <c r="Y7">
        <v>0</v>
      </c>
      <c r="Z7">
        <v>18.918797000000001</v>
      </c>
      <c r="AA7">
        <v>40.761408000000003</v>
      </c>
      <c r="AB7">
        <v>46.904184000000001</v>
      </c>
      <c r="AC7">
        <v>33.685305</v>
      </c>
      <c r="AD7">
        <v>0</v>
      </c>
      <c r="AE7">
        <v>38.152355</v>
      </c>
      <c r="AF7">
        <v>8.9190850000000008</v>
      </c>
      <c r="AG7">
        <v>49.020516999999998</v>
      </c>
      <c r="AH7">
        <v>21.553149999999999</v>
      </c>
      <c r="AI7">
        <v>0</v>
      </c>
      <c r="AJ7">
        <v>0</v>
      </c>
      <c r="AK7">
        <v>66.565759</v>
      </c>
      <c r="AL7">
        <v>71.921293000000006</v>
      </c>
      <c r="AM7">
        <v>18.709627000000001</v>
      </c>
      <c r="AN7">
        <v>0.75401799999999997</v>
      </c>
      <c r="AO7">
        <v>0</v>
      </c>
      <c r="AP7">
        <v>0.123886</v>
      </c>
      <c r="AQ7">
        <v>10.017773</v>
      </c>
      <c r="AR7">
        <v>33.631869999999999</v>
      </c>
      <c r="AS7">
        <v>33.998240000000003</v>
      </c>
      <c r="AT7">
        <v>15.441205999999999</v>
      </c>
      <c r="AU7">
        <v>0</v>
      </c>
      <c r="AV7">
        <v>0</v>
      </c>
      <c r="AW7">
        <v>0</v>
      </c>
      <c r="AX7">
        <v>0</v>
      </c>
      <c r="AY7">
        <v>5.3774959999999998</v>
      </c>
      <c r="AZ7">
        <v>0</v>
      </c>
      <c r="BA7">
        <v>0.83406599999999997</v>
      </c>
      <c r="BB7">
        <v>5.1818080000000002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2995.85824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665.47693200000003</v>
      </c>
      <c r="L8">
        <v>652.61632199999997</v>
      </c>
      <c r="M8">
        <v>93.862802000000002</v>
      </c>
      <c r="N8">
        <v>120.287898</v>
      </c>
      <c r="O8">
        <v>126.284015</v>
      </c>
      <c r="P8">
        <v>145.05431400000001</v>
      </c>
      <c r="Q8">
        <v>21.885473000000001</v>
      </c>
      <c r="R8">
        <v>21.714599</v>
      </c>
      <c r="S8">
        <v>26.729659000000002</v>
      </c>
      <c r="T8">
        <v>2.9883389999999999</v>
      </c>
      <c r="U8">
        <v>400.37939999999998</v>
      </c>
      <c r="V8">
        <v>9.8131640000000004</v>
      </c>
      <c r="W8">
        <v>44.872549999999997</v>
      </c>
      <c r="X8">
        <v>143.42093</v>
      </c>
      <c r="Y8">
        <v>0</v>
      </c>
      <c r="Z8">
        <v>18.918797000000001</v>
      </c>
      <c r="AA8">
        <v>40.761408000000003</v>
      </c>
      <c r="AB8">
        <v>46.904184000000001</v>
      </c>
      <c r="AC8">
        <v>33.685305</v>
      </c>
      <c r="AD8">
        <v>0</v>
      </c>
      <c r="AE8">
        <v>38.152355</v>
      </c>
      <c r="AF8">
        <v>8.9190850000000008</v>
      </c>
      <c r="AG8">
        <v>49.020516999999998</v>
      </c>
      <c r="AH8">
        <v>21.553149999999999</v>
      </c>
      <c r="AI8">
        <v>0</v>
      </c>
      <c r="AJ8">
        <v>0</v>
      </c>
      <c r="AK8">
        <v>66.565759</v>
      </c>
      <c r="AL8">
        <v>71.921293000000006</v>
      </c>
      <c r="AM8">
        <v>18.709627000000001</v>
      </c>
      <c r="AN8">
        <v>0.75401799999999997</v>
      </c>
      <c r="AO8">
        <v>0</v>
      </c>
      <c r="AP8">
        <v>0.123886</v>
      </c>
      <c r="AQ8">
        <v>10.017773</v>
      </c>
      <c r="AR8">
        <v>33.631869999999999</v>
      </c>
      <c r="AS8">
        <v>33.998240000000003</v>
      </c>
      <c r="AT8">
        <v>15.984166999999999</v>
      </c>
      <c r="AU8">
        <v>0</v>
      </c>
      <c r="AV8">
        <v>0</v>
      </c>
      <c r="AW8">
        <v>0</v>
      </c>
      <c r="AX8">
        <v>0</v>
      </c>
      <c r="AY8">
        <v>5.3774959999999998</v>
      </c>
      <c r="AZ8">
        <v>0</v>
      </c>
      <c r="BA8">
        <v>0.83406599999999997</v>
      </c>
      <c r="BB8">
        <v>5.1818080000000002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2996.4012010000001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595.36218199999996</v>
      </c>
      <c r="L9">
        <v>652.61632199999997</v>
      </c>
      <c r="M9">
        <v>93.862802000000002</v>
      </c>
      <c r="N9">
        <v>120.287898</v>
      </c>
      <c r="O9">
        <v>126.284015</v>
      </c>
      <c r="P9">
        <v>145.05431400000001</v>
      </c>
      <c r="Q9">
        <v>21.885473000000001</v>
      </c>
      <c r="R9">
        <v>21.711395</v>
      </c>
      <c r="S9">
        <v>26.729659000000002</v>
      </c>
      <c r="T9">
        <v>2.9883389999999999</v>
      </c>
      <c r="U9">
        <v>400.37939999999998</v>
      </c>
      <c r="V9">
        <v>9.8131640000000004</v>
      </c>
      <c r="W9">
        <v>44.872549999999997</v>
      </c>
      <c r="X9">
        <v>143.42093</v>
      </c>
      <c r="Y9">
        <v>0</v>
      </c>
      <c r="Z9">
        <v>18.918797000000001</v>
      </c>
      <c r="AA9">
        <v>40.761408000000003</v>
      </c>
      <c r="AB9">
        <v>46.904184000000001</v>
      </c>
      <c r="AC9">
        <v>33.685305</v>
      </c>
      <c r="AD9">
        <v>0</v>
      </c>
      <c r="AE9">
        <v>38.152355</v>
      </c>
      <c r="AF9">
        <v>8.9190850000000008</v>
      </c>
      <c r="AG9">
        <v>49.020516999999998</v>
      </c>
      <c r="AH9">
        <v>21.553149999999999</v>
      </c>
      <c r="AI9">
        <v>0</v>
      </c>
      <c r="AJ9">
        <v>0</v>
      </c>
      <c r="AK9">
        <v>66.565759</v>
      </c>
      <c r="AL9">
        <v>71.921293000000006</v>
      </c>
      <c r="AM9">
        <v>18.709627000000001</v>
      </c>
      <c r="AN9">
        <v>0.75401799999999997</v>
      </c>
      <c r="AO9">
        <v>0</v>
      </c>
      <c r="AP9">
        <v>0.123886</v>
      </c>
      <c r="AQ9">
        <v>10.017773</v>
      </c>
      <c r="AR9">
        <v>33.631869999999999</v>
      </c>
      <c r="AS9">
        <v>33.998240000000003</v>
      </c>
      <c r="AT9">
        <v>15.526422</v>
      </c>
      <c r="AU9">
        <v>0</v>
      </c>
      <c r="AV9">
        <v>0</v>
      </c>
      <c r="AW9">
        <v>0</v>
      </c>
      <c r="AX9">
        <v>0</v>
      </c>
      <c r="AY9">
        <v>5.3774959999999998</v>
      </c>
      <c r="AZ9">
        <v>0</v>
      </c>
      <c r="BA9">
        <v>0.83406599999999997</v>
      </c>
      <c r="BB9">
        <v>5.1818080000000002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2925.8255019999997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455.13268199999999</v>
      </c>
      <c r="L10">
        <v>644.71470099999999</v>
      </c>
      <c r="M10">
        <v>93.862802000000002</v>
      </c>
      <c r="N10">
        <v>120.287898</v>
      </c>
      <c r="O10">
        <v>126.284015</v>
      </c>
      <c r="P10">
        <v>145.05431400000001</v>
      </c>
      <c r="Q10">
        <v>17.544644999999999</v>
      </c>
      <c r="R10">
        <v>21.711395</v>
      </c>
      <c r="S10">
        <v>21.424747</v>
      </c>
      <c r="T10">
        <v>2.9883389999999999</v>
      </c>
      <c r="U10">
        <v>400.37939999999998</v>
      </c>
      <c r="V10">
        <v>9.8131640000000004</v>
      </c>
      <c r="W10">
        <v>44.872549999999997</v>
      </c>
      <c r="X10">
        <v>143.42093</v>
      </c>
      <c r="Y10">
        <v>0</v>
      </c>
      <c r="Z10">
        <v>18.918797000000001</v>
      </c>
      <c r="AA10">
        <v>40.761408000000003</v>
      </c>
      <c r="AB10">
        <v>46.904184000000001</v>
      </c>
      <c r="AC10">
        <v>33.685305</v>
      </c>
      <c r="AD10">
        <v>0</v>
      </c>
      <c r="AE10">
        <v>38.152355</v>
      </c>
      <c r="AF10">
        <v>8.9190850000000008</v>
      </c>
      <c r="AG10">
        <v>49.020516999999998</v>
      </c>
      <c r="AH10">
        <v>21.553149999999999</v>
      </c>
      <c r="AI10">
        <v>0</v>
      </c>
      <c r="AJ10">
        <v>0</v>
      </c>
      <c r="AK10">
        <v>66.565759</v>
      </c>
      <c r="AL10">
        <v>71.921293000000006</v>
      </c>
      <c r="AM10">
        <v>18.709627000000001</v>
      </c>
      <c r="AN10">
        <v>0.75401799999999997</v>
      </c>
      <c r="AO10">
        <v>0</v>
      </c>
      <c r="AP10">
        <v>0.123886</v>
      </c>
      <c r="AQ10">
        <v>10.017773</v>
      </c>
      <c r="AR10">
        <v>33.631869999999999</v>
      </c>
      <c r="AS10">
        <v>33.998240000000003</v>
      </c>
      <c r="AT10">
        <v>15.340964</v>
      </c>
      <c r="AU10">
        <v>0</v>
      </c>
      <c r="AV10">
        <v>0</v>
      </c>
      <c r="AW10">
        <v>0</v>
      </c>
      <c r="AX10">
        <v>0</v>
      </c>
      <c r="AY10">
        <v>5.3774959999999998</v>
      </c>
      <c r="AZ10">
        <v>0</v>
      </c>
      <c r="BA10">
        <v>0.83406599999999997</v>
      </c>
      <c r="BB10">
        <v>5.1818080000000002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2767.8631830000004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371.12317400000001</v>
      </c>
      <c r="L11">
        <v>644.71470099999999</v>
      </c>
      <c r="M11">
        <v>93.862802000000002</v>
      </c>
      <c r="N11">
        <v>120.287898</v>
      </c>
      <c r="O11">
        <v>126.284015</v>
      </c>
      <c r="P11">
        <v>145.05431400000001</v>
      </c>
      <c r="Q11">
        <v>17.544644999999999</v>
      </c>
      <c r="R11">
        <v>21.711395</v>
      </c>
      <c r="S11">
        <v>21.424747</v>
      </c>
      <c r="T11">
        <v>2.9883389999999999</v>
      </c>
      <c r="U11">
        <v>400.37939999999998</v>
      </c>
      <c r="V11">
        <v>9.8131640000000004</v>
      </c>
      <c r="W11">
        <v>44.872549999999997</v>
      </c>
      <c r="X11">
        <v>143.42093</v>
      </c>
      <c r="Y11">
        <v>0</v>
      </c>
      <c r="Z11">
        <v>18.918797000000001</v>
      </c>
      <c r="AA11">
        <v>40.761408000000003</v>
      </c>
      <c r="AB11">
        <v>46.904184000000001</v>
      </c>
      <c r="AC11">
        <v>33.685305</v>
      </c>
      <c r="AD11">
        <v>0</v>
      </c>
      <c r="AE11">
        <v>38.152355</v>
      </c>
      <c r="AF11">
        <v>8.9190850000000008</v>
      </c>
      <c r="AG11">
        <v>49.020516999999998</v>
      </c>
      <c r="AH11">
        <v>21.553149999999999</v>
      </c>
      <c r="AI11">
        <v>0</v>
      </c>
      <c r="AJ11">
        <v>0</v>
      </c>
      <c r="AK11">
        <v>66.565759</v>
      </c>
      <c r="AL11">
        <v>71.921293000000006</v>
      </c>
      <c r="AM11">
        <v>18.709627000000001</v>
      </c>
      <c r="AN11">
        <v>0.75401799999999997</v>
      </c>
      <c r="AO11">
        <v>0</v>
      </c>
      <c r="AP11">
        <v>0.123886</v>
      </c>
      <c r="AQ11">
        <v>10.017773</v>
      </c>
      <c r="AR11">
        <v>33.631869999999999</v>
      </c>
      <c r="AS11">
        <v>33.998240000000003</v>
      </c>
      <c r="AT11">
        <v>13.785499</v>
      </c>
      <c r="AU11">
        <v>0</v>
      </c>
      <c r="AV11">
        <v>0</v>
      </c>
      <c r="AW11">
        <v>0</v>
      </c>
      <c r="AX11">
        <v>0</v>
      </c>
      <c r="AY11">
        <v>5.3774959999999998</v>
      </c>
      <c r="AZ11">
        <v>0</v>
      </c>
      <c r="BA11">
        <v>0.83406599999999997</v>
      </c>
      <c r="BB11">
        <v>5.1818080000000002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2682.2982099999999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371.12317400000001</v>
      </c>
      <c r="L12">
        <v>644.71470099999999</v>
      </c>
      <c r="M12">
        <v>93.862802000000002</v>
      </c>
      <c r="N12">
        <v>120.287898</v>
      </c>
      <c r="O12">
        <v>126.284015</v>
      </c>
      <c r="P12">
        <v>145.05431400000001</v>
      </c>
      <c r="Q12">
        <v>17.544644999999999</v>
      </c>
      <c r="R12">
        <v>21.711395</v>
      </c>
      <c r="S12">
        <v>21.424747</v>
      </c>
      <c r="T12">
        <v>2.9883389999999999</v>
      </c>
      <c r="U12">
        <v>400.37939999999998</v>
      </c>
      <c r="V12">
        <v>9.8131640000000004</v>
      </c>
      <c r="W12">
        <v>44.872549999999997</v>
      </c>
      <c r="X12">
        <v>143.42093</v>
      </c>
      <c r="Y12">
        <v>0</v>
      </c>
      <c r="Z12">
        <v>18.918797000000001</v>
      </c>
      <c r="AA12">
        <v>40.761408000000003</v>
      </c>
      <c r="AB12">
        <v>46.904184000000001</v>
      </c>
      <c r="AC12">
        <v>33.685305</v>
      </c>
      <c r="AD12">
        <v>0</v>
      </c>
      <c r="AE12">
        <v>38.152355</v>
      </c>
      <c r="AF12">
        <v>8.9190850000000008</v>
      </c>
      <c r="AG12">
        <v>49.020516999999998</v>
      </c>
      <c r="AH12">
        <v>21.553149999999999</v>
      </c>
      <c r="AI12">
        <v>0</v>
      </c>
      <c r="AJ12">
        <v>0</v>
      </c>
      <c r="AK12">
        <v>66.565759</v>
      </c>
      <c r="AL12">
        <v>71.921293000000006</v>
      </c>
      <c r="AM12">
        <v>18.709627000000001</v>
      </c>
      <c r="AN12">
        <v>0.75401799999999997</v>
      </c>
      <c r="AO12">
        <v>0</v>
      </c>
      <c r="AP12">
        <v>0.123886</v>
      </c>
      <c r="AQ12">
        <v>10.017773</v>
      </c>
      <c r="AR12">
        <v>33.631869999999999</v>
      </c>
      <c r="AS12">
        <v>33.998240000000003</v>
      </c>
      <c r="AT12">
        <v>12.608007000000001</v>
      </c>
      <c r="AU12">
        <v>0</v>
      </c>
      <c r="AV12">
        <v>0</v>
      </c>
      <c r="AW12">
        <v>0</v>
      </c>
      <c r="AX12">
        <v>0</v>
      </c>
      <c r="AY12">
        <v>5.3774959999999998</v>
      </c>
      <c r="AZ12">
        <v>0</v>
      </c>
      <c r="BA12">
        <v>0.83406599999999997</v>
      </c>
      <c r="BB12">
        <v>5.1818080000000002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2681.1207179999997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371.12317400000001</v>
      </c>
      <c r="L13">
        <v>644.71470099999999</v>
      </c>
      <c r="M13">
        <v>93.862802000000002</v>
      </c>
      <c r="N13">
        <v>120.287898</v>
      </c>
      <c r="O13">
        <v>126.284015</v>
      </c>
      <c r="P13">
        <v>145.05431400000001</v>
      </c>
      <c r="Q13">
        <v>17.544644999999999</v>
      </c>
      <c r="R13">
        <v>21.711395</v>
      </c>
      <c r="S13">
        <v>21.424747</v>
      </c>
      <c r="T13">
        <v>2.9883389999999999</v>
      </c>
      <c r="U13">
        <v>400.37939999999998</v>
      </c>
      <c r="V13">
        <v>9.8131640000000004</v>
      </c>
      <c r="W13">
        <v>44.872549999999997</v>
      </c>
      <c r="X13">
        <v>143.42093</v>
      </c>
      <c r="Y13">
        <v>0</v>
      </c>
      <c r="Z13">
        <v>18.918797000000001</v>
      </c>
      <c r="AA13">
        <v>40.761408000000003</v>
      </c>
      <c r="AB13">
        <v>46.904184000000001</v>
      </c>
      <c r="AC13">
        <v>33.685305</v>
      </c>
      <c r="AD13">
        <v>0</v>
      </c>
      <c r="AE13">
        <v>38.152355</v>
      </c>
      <c r="AF13">
        <v>8.9190850000000008</v>
      </c>
      <c r="AG13">
        <v>49.020516999999998</v>
      </c>
      <c r="AH13">
        <v>21.553149999999999</v>
      </c>
      <c r="AI13">
        <v>0</v>
      </c>
      <c r="AJ13">
        <v>0</v>
      </c>
      <c r="AK13">
        <v>66.565759</v>
      </c>
      <c r="AL13">
        <v>71.921293000000006</v>
      </c>
      <c r="AM13">
        <v>18.709627000000001</v>
      </c>
      <c r="AN13">
        <v>0.75401799999999997</v>
      </c>
      <c r="AO13">
        <v>0</v>
      </c>
      <c r="AP13">
        <v>0.123886</v>
      </c>
      <c r="AQ13">
        <v>10.017773</v>
      </c>
      <c r="AR13">
        <v>33.631869999999999</v>
      </c>
      <c r="AS13">
        <v>33.998240000000003</v>
      </c>
      <c r="AT13">
        <v>11.798105</v>
      </c>
      <c r="AU13">
        <v>0</v>
      </c>
      <c r="AV13">
        <v>0</v>
      </c>
      <c r="AW13">
        <v>0</v>
      </c>
      <c r="AX13">
        <v>0</v>
      </c>
      <c r="AY13">
        <v>5.3774959999999998</v>
      </c>
      <c r="AZ13">
        <v>0</v>
      </c>
      <c r="BA13">
        <v>0.83406599999999997</v>
      </c>
      <c r="BB13">
        <v>5.1818080000000002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2680.3108159999997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371.12317400000001</v>
      </c>
      <c r="L14">
        <v>644.71470099999999</v>
      </c>
      <c r="M14">
        <v>93.862802000000002</v>
      </c>
      <c r="N14">
        <v>120.287898</v>
      </c>
      <c r="O14">
        <v>126.284015</v>
      </c>
      <c r="P14">
        <v>145.05431400000001</v>
      </c>
      <c r="Q14">
        <v>17.544644999999999</v>
      </c>
      <c r="R14">
        <v>21.711395</v>
      </c>
      <c r="S14">
        <v>21.424747</v>
      </c>
      <c r="T14">
        <v>2.9883389999999999</v>
      </c>
      <c r="U14">
        <v>400.37939999999998</v>
      </c>
      <c r="V14">
        <v>9.8131640000000004</v>
      </c>
      <c r="W14">
        <v>44.872549999999997</v>
      </c>
      <c r="X14">
        <v>143.42093</v>
      </c>
      <c r="Y14">
        <v>0</v>
      </c>
      <c r="Z14">
        <v>18.918797000000001</v>
      </c>
      <c r="AA14">
        <v>40.761408000000003</v>
      </c>
      <c r="AB14">
        <v>46.904184000000001</v>
      </c>
      <c r="AC14">
        <v>33.685305</v>
      </c>
      <c r="AD14">
        <v>0</v>
      </c>
      <c r="AE14">
        <v>38.152355</v>
      </c>
      <c r="AF14">
        <v>8.9190850000000008</v>
      </c>
      <c r="AG14">
        <v>49.020516999999998</v>
      </c>
      <c r="AH14">
        <v>21.553149999999999</v>
      </c>
      <c r="AI14">
        <v>0</v>
      </c>
      <c r="AJ14">
        <v>0</v>
      </c>
      <c r="AK14">
        <v>66.565759</v>
      </c>
      <c r="AL14">
        <v>71.921293000000006</v>
      </c>
      <c r="AM14">
        <v>18.709627000000001</v>
      </c>
      <c r="AN14">
        <v>0.75401799999999997</v>
      </c>
      <c r="AO14">
        <v>0</v>
      </c>
      <c r="AP14">
        <v>0.123886</v>
      </c>
      <c r="AQ14">
        <v>10.017773</v>
      </c>
      <c r="AR14">
        <v>33.631869999999999</v>
      </c>
      <c r="AS14">
        <v>33.998240000000003</v>
      </c>
      <c r="AT14">
        <v>13.853771999999999</v>
      </c>
      <c r="AU14">
        <v>0</v>
      </c>
      <c r="AV14">
        <v>0</v>
      </c>
      <c r="AW14">
        <v>0</v>
      </c>
      <c r="AX14">
        <v>0</v>
      </c>
      <c r="AY14">
        <v>5.3774959999999998</v>
      </c>
      <c r="AZ14">
        <v>0</v>
      </c>
      <c r="BA14">
        <v>0.83406599999999997</v>
      </c>
      <c r="BB14">
        <v>5.1818080000000002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2682.3664829999998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371.12317400000001</v>
      </c>
      <c r="L15">
        <v>615.128694</v>
      </c>
      <c r="M15">
        <v>93.862802000000002</v>
      </c>
      <c r="N15">
        <v>120.287898</v>
      </c>
      <c r="O15">
        <v>126.284015</v>
      </c>
      <c r="P15">
        <v>145.05431400000001</v>
      </c>
      <c r="Q15">
        <v>17.544644999999999</v>
      </c>
      <c r="R15">
        <v>17.400836999999999</v>
      </c>
      <c r="S15">
        <v>21.424747</v>
      </c>
      <c r="T15">
        <v>2.3486020000000001</v>
      </c>
      <c r="U15">
        <v>400.37939999999998</v>
      </c>
      <c r="V15">
        <v>9.8131640000000004</v>
      </c>
      <c r="W15">
        <v>44.872549999999997</v>
      </c>
      <c r="X15">
        <v>143.42093</v>
      </c>
      <c r="Y15">
        <v>0</v>
      </c>
      <c r="Z15">
        <v>18.918797000000001</v>
      </c>
      <c r="AA15">
        <v>40.761408000000003</v>
      </c>
      <c r="AB15">
        <v>46.904184000000001</v>
      </c>
      <c r="AC15">
        <v>33.685305</v>
      </c>
      <c r="AD15">
        <v>0</v>
      </c>
      <c r="AE15">
        <v>38.152355</v>
      </c>
      <c r="AF15">
        <v>8.9190850000000008</v>
      </c>
      <c r="AG15">
        <v>49.020516999999998</v>
      </c>
      <c r="AH15">
        <v>21.553149999999999</v>
      </c>
      <c r="AI15">
        <v>0</v>
      </c>
      <c r="AJ15">
        <v>0</v>
      </c>
      <c r="AK15">
        <v>66.565759</v>
      </c>
      <c r="AL15">
        <v>71.921293000000006</v>
      </c>
      <c r="AM15">
        <v>18.709627000000001</v>
      </c>
      <c r="AN15">
        <v>0.75401799999999997</v>
      </c>
      <c r="AO15">
        <v>0</v>
      </c>
      <c r="AP15">
        <v>0</v>
      </c>
      <c r="AQ15">
        <v>0</v>
      </c>
      <c r="AR15">
        <v>33.631869999999999</v>
      </c>
      <c r="AS15">
        <v>33.998240000000003</v>
      </c>
      <c r="AT15">
        <v>14.104476999999999</v>
      </c>
      <c r="AU15">
        <v>0</v>
      </c>
      <c r="AV15">
        <v>0</v>
      </c>
      <c r="AW15">
        <v>0</v>
      </c>
      <c r="AX15">
        <v>0</v>
      </c>
      <c r="AY15">
        <v>5.3774959999999998</v>
      </c>
      <c r="AZ15">
        <v>0</v>
      </c>
      <c r="BA15">
        <v>0.83406599999999997</v>
      </c>
      <c r="BB15">
        <v>5.1818080000000002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2637.9392269999998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371.132362</v>
      </c>
      <c r="L16">
        <v>615.128694</v>
      </c>
      <c r="M16">
        <v>93.862802000000002</v>
      </c>
      <c r="N16">
        <v>120.287898</v>
      </c>
      <c r="O16">
        <v>126.284015</v>
      </c>
      <c r="P16">
        <v>145.05431400000001</v>
      </c>
      <c r="Q16">
        <v>17.544644999999999</v>
      </c>
      <c r="R16">
        <v>17.400836999999999</v>
      </c>
      <c r="S16">
        <v>21.424747</v>
      </c>
      <c r="T16">
        <v>2.3195890000000001</v>
      </c>
      <c r="U16">
        <v>400.37939999999998</v>
      </c>
      <c r="V16">
        <v>9.8131640000000004</v>
      </c>
      <c r="W16">
        <v>44.872549999999997</v>
      </c>
      <c r="X16">
        <v>143.42093</v>
      </c>
      <c r="Y16">
        <v>0</v>
      </c>
      <c r="Z16">
        <v>18.918797000000001</v>
      </c>
      <c r="AA16">
        <v>40.761408000000003</v>
      </c>
      <c r="AB16">
        <v>46.904184000000001</v>
      </c>
      <c r="AC16">
        <v>33.685305</v>
      </c>
      <c r="AD16">
        <v>0</v>
      </c>
      <c r="AE16">
        <v>38.152355</v>
      </c>
      <c r="AF16">
        <v>8.9190850000000008</v>
      </c>
      <c r="AG16">
        <v>49.020516999999998</v>
      </c>
      <c r="AH16">
        <v>21.553149999999999</v>
      </c>
      <c r="AI16">
        <v>0</v>
      </c>
      <c r="AJ16">
        <v>0</v>
      </c>
      <c r="AK16">
        <v>66.565759</v>
      </c>
      <c r="AL16">
        <v>71.921293000000006</v>
      </c>
      <c r="AM16">
        <v>18.709627000000001</v>
      </c>
      <c r="AN16">
        <v>0.75401799999999997</v>
      </c>
      <c r="AO16">
        <v>0</v>
      </c>
      <c r="AP16">
        <v>0</v>
      </c>
      <c r="AQ16">
        <v>0</v>
      </c>
      <c r="AR16">
        <v>33.631869999999999</v>
      </c>
      <c r="AS16">
        <v>33.998240000000003</v>
      </c>
      <c r="AT16">
        <v>13.168616999999999</v>
      </c>
      <c r="AU16">
        <v>0</v>
      </c>
      <c r="AV16">
        <v>0</v>
      </c>
      <c r="AW16">
        <v>0</v>
      </c>
      <c r="AX16">
        <v>0</v>
      </c>
      <c r="AY16">
        <v>5.3774959999999998</v>
      </c>
      <c r="AZ16">
        <v>0</v>
      </c>
      <c r="BA16">
        <v>0.83406599999999997</v>
      </c>
      <c r="BB16">
        <v>5.1818080000000002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2636.9835419999995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371.132362</v>
      </c>
      <c r="L17">
        <v>629.63519399999996</v>
      </c>
      <c r="M17">
        <v>93.862802000000002</v>
      </c>
      <c r="N17">
        <v>120.287898</v>
      </c>
      <c r="O17">
        <v>126.284015</v>
      </c>
      <c r="P17">
        <v>145.05431400000001</v>
      </c>
      <c r="Q17">
        <v>17.544644999999999</v>
      </c>
      <c r="R17">
        <v>17.400836999999999</v>
      </c>
      <c r="S17">
        <v>21.424747</v>
      </c>
      <c r="T17">
        <v>2.3195890000000001</v>
      </c>
      <c r="U17">
        <v>400.37939999999998</v>
      </c>
      <c r="V17">
        <v>9.7677099999999992</v>
      </c>
      <c r="W17">
        <v>44.872549999999997</v>
      </c>
      <c r="X17">
        <v>143.42093</v>
      </c>
      <c r="Y17">
        <v>0</v>
      </c>
      <c r="Z17">
        <v>18.918797000000001</v>
      </c>
      <c r="AA17">
        <v>40.761408000000003</v>
      </c>
      <c r="AB17">
        <v>46.904184000000001</v>
      </c>
      <c r="AC17">
        <v>22.434239000000002</v>
      </c>
      <c r="AD17">
        <v>0</v>
      </c>
      <c r="AE17">
        <v>38.152355</v>
      </c>
      <c r="AF17">
        <v>8.9190850000000008</v>
      </c>
      <c r="AG17">
        <v>49.020516999999998</v>
      </c>
      <c r="AH17">
        <v>21.553149999999999</v>
      </c>
      <c r="AI17">
        <v>0</v>
      </c>
      <c r="AJ17">
        <v>0</v>
      </c>
      <c r="AK17">
        <v>66.565759</v>
      </c>
      <c r="AL17">
        <v>71.921293000000006</v>
      </c>
      <c r="AM17">
        <v>18.709627000000001</v>
      </c>
      <c r="AN17">
        <v>0.75401799999999997</v>
      </c>
      <c r="AO17">
        <v>0</v>
      </c>
      <c r="AP17">
        <v>0</v>
      </c>
      <c r="AQ17">
        <v>0</v>
      </c>
      <c r="AR17">
        <v>33.631869999999999</v>
      </c>
      <c r="AS17">
        <v>33.998240000000003</v>
      </c>
      <c r="AT17">
        <v>16.145320999999999</v>
      </c>
      <c r="AU17">
        <v>0</v>
      </c>
      <c r="AV17">
        <v>0</v>
      </c>
      <c r="AW17">
        <v>0</v>
      </c>
      <c r="AX17">
        <v>0</v>
      </c>
      <c r="AY17">
        <v>5.3774959999999998</v>
      </c>
      <c r="AZ17">
        <v>0</v>
      </c>
      <c r="BA17">
        <v>0.83406599999999997</v>
      </c>
      <c r="BB17">
        <v>5.1818080000000002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2643.1702260000002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371.132362</v>
      </c>
      <c r="L18">
        <v>629.63519399999996</v>
      </c>
      <c r="M18">
        <v>93.862802000000002</v>
      </c>
      <c r="N18">
        <v>120.287898</v>
      </c>
      <c r="O18">
        <v>126.284015</v>
      </c>
      <c r="P18">
        <v>145.05431400000001</v>
      </c>
      <c r="Q18">
        <v>17.544644999999999</v>
      </c>
      <c r="R18">
        <v>17.400836999999999</v>
      </c>
      <c r="S18">
        <v>21.424747</v>
      </c>
      <c r="T18">
        <v>2.3195890000000001</v>
      </c>
      <c r="U18">
        <v>400.37939999999998</v>
      </c>
      <c r="V18">
        <v>9.7677099999999992</v>
      </c>
      <c r="W18">
        <v>44.872549999999997</v>
      </c>
      <c r="X18">
        <v>143.42093</v>
      </c>
      <c r="Y18">
        <v>0</v>
      </c>
      <c r="Z18">
        <v>18.918797000000001</v>
      </c>
      <c r="AA18">
        <v>40.761408000000003</v>
      </c>
      <c r="AB18">
        <v>46.904184000000001</v>
      </c>
      <c r="AC18">
        <v>22.434239000000002</v>
      </c>
      <c r="AD18">
        <v>0</v>
      </c>
      <c r="AE18">
        <v>57.228532000000001</v>
      </c>
      <c r="AF18">
        <v>8.9190850000000008</v>
      </c>
      <c r="AG18">
        <v>49.020516999999998</v>
      </c>
      <c r="AH18">
        <v>21.553149999999999</v>
      </c>
      <c r="AI18">
        <v>0</v>
      </c>
      <c r="AJ18">
        <v>0</v>
      </c>
      <c r="AK18">
        <v>66.565759</v>
      </c>
      <c r="AL18">
        <v>71.921293000000006</v>
      </c>
      <c r="AM18">
        <v>18.709627000000001</v>
      </c>
      <c r="AN18">
        <v>0.75401799999999997</v>
      </c>
      <c r="AO18">
        <v>0</v>
      </c>
      <c r="AP18">
        <v>0</v>
      </c>
      <c r="AQ18">
        <v>0</v>
      </c>
      <c r="AR18">
        <v>33.631869999999999</v>
      </c>
      <c r="AS18">
        <v>33.998240000000003</v>
      </c>
      <c r="AT18">
        <v>19.341972999999999</v>
      </c>
      <c r="AU18">
        <v>0</v>
      </c>
      <c r="AV18">
        <v>0</v>
      </c>
      <c r="AW18">
        <v>0</v>
      </c>
      <c r="AX18">
        <v>0</v>
      </c>
      <c r="AY18">
        <v>5.3774959999999998</v>
      </c>
      <c r="AZ18">
        <v>0</v>
      </c>
      <c r="BA18">
        <v>0.83406599999999997</v>
      </c>
      <c r="BB18">
        <v>5.1818080000000002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2665.4430550000002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366.909423</v>
      </c>
      <c r="L19">
        <v>614.16159400000004</v>
      </c>
      <c r="M19">
        <v>93.862802000000002</v>
      </c>
      <c r="N19">
        <v>120.287898</v>
      </c>
      <c r="O19">
        <v>126.284015</v>
      </c>
      <c r="P19">
        <v>145.05431400000001</v>
      </c>
      <c r="Q19">
        <v>15.086180000000001</v>
      </c>
      <c r="R19">
        <v>15.095753999999999</v>
      </c>
      <c r="S19">
        <v>18.975726000000002</v>
      </c>
      <c r="T19">
        <v>2.3195890000000001</v>
      </c>
      <c r="U19">
        <v>400.37939999999998</v>
      </c>
      <c r="V19">
        <v>9.8131640000000004</v>
      </c>
      <c r="W19">
        <v>44.872549999999997</v>
      </c>
      <c r="X19">
        <v>143.42093</v>
      </c>
      <c r="Y19">
        <v>0</v>
      </c>
      <c r="Z19">
        <v>18.918797000000001</v>
      </c>
      <c r="AA19">
        <v>40.761408000000003</v>
      </c>
      <c r="AB19">
        <v>46.904184000000001</v>
      </c>
      <c r="AC19">
        <v>22.434239000000002</v>
      </c>
      <c r="AD19">
        <v>0</v>
      </c>
      <c r="AE19">
        <v>57.228532000000001</v>
      </c>
      <c r="AF19">
        <v>8.9190850000000008</v>
      </c>
      <c r="AG19">
        <v>49.020516999999998</v>
      </c>
      <c r="AH19">
        <v>21.553149999999999</v>
      </c>
      <c r="AI19">
        <v>0</v>
      </c>
      <c r="AJ19">
        <v>0</v>
      </c>
      <c r="AK19">
        <v>66.565759</v>
      </c>
      <c r="AL19">
        <v>70.797522999999998</v>
      </c>
      <c r="AM19">
        <v>18.709627000000001</v>
      </c>
      <c r="AN19">
        <v>0.75401799999999997</v>
      </c>
      <c r="AO19">
        <v>0</v>
      </c>
      <c r="AP19">
        <v>0</v>
      </c>
      <c r="AQ19">
        <v>0</v>
      </c>
      <c r="AR19">
        <v>33.631869999999999</v>
      </c>
      <c r="AS19">
        <v>33.998240000000003</v>
      </c>
      <c r="AT19">
        <v>17.770775</v>
      </c>
      <c r="AU19">
        <v>0</v>
      </c>
      <c r="AV19">
        <v>0</v>
      </c>
      <c r="AW19">
        <v>0</v>
      </c>
      <c r="AX19">
        <v>0</v>
      </c>
      <c r="AY19">
        <v>5.3774959999999998</v>
      </c>
      <c r="AZ19">
        <v>0</v>
      </c>
      <c r="BA19">
        <v>0.83406599999999997</v>
      </c>
      <c r="BB19">
        <v>5.1818080000000002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2635.8844330000002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366.909423</v>
      </c>
      <c r="L20">
        <v>614.16159400000004</v>
      </c>
      <c r="M20">
        <v>93.862802000000002</v>
      </c>
      <c r="N20">
        <v>120.287898</v>
      </c>
      <c r="O20">
        <v>126.284015</v>
      </c>
      <c r="P20">
        <v>145.05431400000001</v>
      </c>
      <c r="Q20">
        <v>15.086180000000001</v>
      </c>
      <c r="R20">
        <v>15.095753999999999</v>
      </c>
      <c r="S20">
        <v>18.808257999999999</v>
      </c>
      <c r="T20">
        <v>2.3195890000000001</v>
      </c>
      <c r="U20">
        <v>400.37939999999998</v>
      </c>
      <c r="V20">
        <v>9.8131640000000004</v>
      </c>
      <c r="W20">
        <v>44.872549999999997</v>
      </c>
      <c r="X20">
        <v>143.42093</v>
      </c>
      <c r="Y20">
        <v>0</v>
      </c>
      <c r="Z20">
        <v>18.918797000000001</v>
      </c>
      <c r="AA20">
        <v>40.761408000000003</v>
      </c>
      <c r="AB20">
        <v>46.904184000000001</v>
      </c>
      <c r="AC20">
        <v>22.434239000000002</v>
      </c>
      <c r="AD20">
        <v>0</v>
      </c>
      <c r="AE20">
        <v>57.228532000000001</v>
      </c>
      <c r="AF20">
        <v>8.9190850000000008</v>
      </c>
      <c r="AG20">
        <v>49.020516999999998</v>
      </c>
      <c r="AH20">
        <v>21.553149999999999</v>
      </c>
      <c r="AI20">
        <v>0</v>
      </c>
      <c r="AJ20">
        <v>0</v>
      </c>
      <c r="AK20">
        <v>66.565759</v>
      </c>
      <c r="AL20">
        <v>70.797522999999998</v>
      </c>
      <c r="AM20">
        <v>18.709627000000001</v>
      </c>
      <c r="AN20">
        <v>0.75401799999999997</v>
      </c>
      <c r="AO20">
        <v>0</v>
      </c>
      <c r="AP20">
        <v>0</v>
      </c>
      <c r="AQ20">
        <v>0</v>
      </c>
      <c r="AR20">
        <v>33.631869999999999</v>
      </c>
      <c r="AS20">
        <v>33.998240000000003</v>
      </c>
      <c r="AT20">
        <v>18.431324</v>
      </c>
      <c r="AU20">
        <v>0</v>
      </c>
      <c r="AV20">
        <v>0</v>
      </c>
      <c r="AW20">
        <v>0</v>
      </c>
      <c r="AX20">
        <v>0</v>
      </c>
      <c r="AY20">
        <v>5.3774959999999998</v>
      </c>
      <c r="AZ20">
        <v>0</v>
      </c>
      <c r="BA20">
        <v>0.83406599999999997</v>
      </c>
      <c r="BB20">
        <v>5.1818080000000002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2636.3775140000002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366.909423</v>
      </c>
      <c r="L21">
        <v>614.16159400000004</v>
      </c>
      <c r="M21">
        <v>93.862802000000002</v>
      </c>
      <c r="N21">
        <v>120.287898</v>
      </c>
      <c r="O21">
        <v>126.284015</v>
      </c>
      <c r="P21">
        <v>145.05431400000001</v>
      </c>
      <c r="Q21">
        <v>15.086180000000001</v>
      </c>
      <c r="R21">
        <v>15.095753999999999</v>
      </c>
      <c r="S21">
        <v>18.808257999999999</v>
      </c>
      <c r="T21">
        <v>2.3195890000000001</v>
      </c>
      <c r="U21">
        <v>400.37939999999998</v>
      </c>
      <c r="V21">
        <v>9.8131640000000004</v>
      </c>
      <c r="W21">
        <v>44.872549999999997</v>
      </c>
      <c r="X21">
        <v>143.42093</v>
      </c>
      <c r="Y21">
        <v>0</v>
      </c>
      <c r="Z21">
        <v>18.918797000000001</v>
      </c>
      <c r="AA21">
        <v>40.761408000000003</v>
      </c>
      <c r="AB21">
        <v>46.904184000000001</v>
      </c>
      <c r="AC21">
        <v>22.434239000000002</v>
      </c>
      <c r="AD21">
        <v>0</v>
      </c>
      <c r="AE21">
        <v>57.228532000000001</v>
      </c>
      <c r="AF21">
        <v>8.9190850000000008</v>
      </c>
      <c r="AG21">
        <v>49.020516999999998</v>
      </c>
      <c r="AH21">
        <v>21.553149999999999</v>
      </c>
      <c r="AI21">
        <v>0</v>
      </c>
      <c r="AJ21">
        <v>0</v>
      </c>
      <c r="AK21">
        <v>66.565759</v>
      </c>
      <c r="AL21">
        <v>70.797522999999998</v>
      </c>
      <c r="AM21">
        <v>18.709627000000001</v>
      </c>
      <c r="AN21">
        <v>0.75401799999999997</v>
      </c>
      <c r="AO21">
        <v>0</v>
      </c>
      <c r="AP21">
        <v>0</v>
      </c>
      <c r="AQ21">
        <v>0</v>
      </c>
      <c r="AR21">
        <v>33.631869999999999</v>
      </c>
      <c r="AS21">
        <v>33.998240000000003</v>
      </c>
      <c r="AT21">
        <v>19.341972999999999</v>
      </c>
      <c r="AU21">
        <v>0</v>
      </c>
      <c r="AV21">
        <v>0</v>
      </c>
      <c r="AW21">
        <v>0</v>
      </c>
      <c r="AX21">
        <v>0</v>
      </c>
      <c r="AY21">
        <v>5.3774959999999998</v>
      </c>
      <c r="AZ21">
        <v>0</v>
      </c>
      <c r="BA21">
        <v>0.83406599999999997</v>
      </c>
      <c r="BB21">
        <v>5.1818080000000002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2637.2881630000002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366.909423</v>
      </c>
      <c r="L22">
        <v>614.16159400000004</v>
      </c>
      <c r="M22">
        <v>93.862802000000002</v>
      </c>
      <c r="N22">
        <v>120.287898</v>
      </c>
      <c r="O22">
        <v>126.284015</v>
      </c>
      <c r="P22">
        <v>145.05431400000001</v>
      </c>
      <c r="Q22">
        <v>15.086180000000001</v>
      </c>
      <c r="R22">
        <v>15.095753999999999</v>
      </c>
      <c r="S22">
        <v>18.808257999999999</v>
      </c>
      <c r="T22">
        <v>2.3195890000000001</v>
      </c>
      <c r="U22">
        <v>400.37939999999998</v>
      </c>
      <c r="V22">
        <v>9.8131640000000004</v>
      </c>
      <c r="W22">
        <v>44.872549999999997</v>
      </c>
      <c r="X22">
        <v>143.42093</v>
      </c>
      <c r="Y22">
        <v>0</v>
      </c>
      <c r="Z22">
        <v>18.918797000000001</v>
      </c>
      <c r="AA22">
        <v>40.761408000000003</v>
      </c>
      <c r="AB22">
        <v>46.904184000000001</v>
      </c>
      <c r="AC22">
        <v>22.434239000000002</v>
      </c>
      <c r="AD22">
        <v>0</v>
      </c>
      <c r="AE22">
        <v>57.228532000000001</v>
      </c>
      <c r="AF22">
        <v>8.9190850000000008</v>
      </c>
      <c r="AG22">
        <v>49.020516999999998</v>
      </c>
      <c r="AH22">
        <v>21.553149999999999</v>
      </c>
      <c r="AI22">
        <v>0</v>
      </c>
      <c r="AJ22">
        <v>0</v>
      </c>
      <c r="AK22">
        <v>66.565759</v>
      </c>
      <c r="AL22">
        <v>70.797522999999998</v>
      </c>
      <c r="AM22">
        <v>18.709627000000001</v>
      </c>
      <c r="AN22">
        <v>0.75401799999999997</v>
      </c>
      <c r="AO22">
        <v>0</v>
      </c>
      <c r="AP22">
        <v>0</v>
      </c>
      <c r="AQ22">
        <v>0</v>
      </c>
      <c r="AR22">
        <v>33.631869999999999</v>
      </c>
      <c r="AS22">
        <v>33.998240000000003</v>
      </c>
      <c r="AT22">
        <v>19.341972999999999</v>
      </c>
      <c r="AU22">
        <v>0</v>
      </c>
      <c r="AV22">
        <v>0</v>
      </c>
      <c r="AW22">
        <v>0</v>
      </c>
      <c r="AX22">
        <v>0</v>
      </c>
      <c r="AY22">
        <v>5.3774959999999998</v>
      </c>
      <c r="AZ22">
        <v>0</v>
      </c>
      <c r="BA22">
        <v>0.83406599999999997</v>
      </c>
      <c r="BB22">
        <v>5.1818080000000002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2637.2881630000002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366.909423</v>
      </c>
      <c r="L23">
        <v>614.16159400000004</v>
      </c>
      <c r="M23">
        <v>93.862802000000002</v>
      </c>
      <c r="N23">
        <v>120.287898</v>
      </c>
      <c r="O23">
        <v>126.284015</v>
      </c>
      <c r="P23">
        <v>145.05431400000001</v>
      </c>
      <c r="Q23">
        <v>15.086180000000001</v>
      </c>
      <c r="R23">
        <v>15.095753999999999</v>
      </c>
      <c r="S23">
        <v>18.808257999999999</v>
      </c>
      <c r="T23">
        <v>2.3195890000000001</v>
      </c>
      <c r="U23">
        <v>400.37939999999998</v>
      </c>
      <c r="V23">
        <v>9.8131640000000004</v>
      </c>
      <c r="W23">
        <v>35.803106</v>
      </c>
      <c r="X23">
        <v>115.071941</v>
      </c>
      <c r="Y23">
        <v>0</v>
      </c>
      <c r="Z23">
        <v>18.918797000000001</v>
      </c>
      <c r="AA23">
        <v>40.761408000000003</v>
      </c>
      <c r="AB23">
        <v>46.904184000000001</v>
      </c>
      <c r="AC23">
        <v>22.434239000000002</v>
      </c>
      <c r="AD23">
        <v>0</v>
      </c>
      <c r="AE23">
        <v>57.228532000000001</v>
      </c>
      <c r="AF23">
        <v>8.9190850000000008</v>
      </c>
      <c r="AG23">
        <v>49.020516999999998</v>
      </c>
      <c r="AH23">
        <v>25.648249</v>
      </c>
      <c r="AI23">
        <v>0</v>
      </c>
      <c r="AJ23">
        <v>0</v>
      </c>
      <c r="AK23">
        <v>66.565759</v>
      </c>
      <c r="AL23">
        <v>70.797522999999998</v>
      </c>
      <c r="AM23">
        <v>18.709627000000001</v>
      </c>
      <c r="AN23">
        <v>0.75401799999999997</v>
      </c>
      <c r="AO23">
        <v>0</v>
      </c>
      <c r="AP23">
        <v>0</v>
      </c>
      <c r="AQ23">
        <v>0</v>
      </c>
      <c r="AR23">
        <v>33.631869999999999</v>
      </c>
      <c r="AS23">
        <v>33.998240000000003</v>
      </c>
      <c r="AT23">
        <v>19.341972999999999</v>
      </c>
      <c r="AU23">
        <v>0</v>
      </c>
      <c r="AV23">
        <v>0</v>
      </c>
      <c r="AW23">
        <v>0</v>
      </c>
      <c r="AX23">
        <v>0</v>
      </c>
      <c r="AY23">
        <v>5.3774959999999998</v>
      </c>
      <c r="AZ23">
        <v>0</v>
      </c>
      <c r="BA23">
        <v>0.98300600000000005</v>
      </c>
      <c r="BB23">
        <v>5.1818080000000002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2604.113769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366.909423</v>
      </c>
      <c r="L24">
        <v>614.16159400000004</v>
      </c>
      <c r="M24">
        <v>93.862802000000002</v>
      </c>
      <c r="N24">
        <v>120.287898</v>
      </c>
      <c r="O24">
        <v>126.284015</v>
      </c>
      <c r="P24">
        <v>145.05431400000001</v>
      </c>
      <c r="Q24">
        <v>15.086180000000001</v>
      </c>
      <c r="R24">
        <v>15.095753999999999</v>
      </c>
      <c r="S24">
        <v>18.808257999999999</v>
      </c>
      <c r="T24">
        <v>2.3195890000000001</v>
      </c>
      <c r="U24">
        <v>400.37939999999998</v>
      </c>
      <c r="V24">
        <v>9.8131640000000004</v>
      </c>
      <c r="W24">
        <v>35.803106</v>
      </c>
      <c r="X24">
        <v>115.071941</v>
      </c>
      <c r="Y24">
        <v>0</v>
      </c>
      <c r="Z24">
        <v>18.918797000000001</v>
      </c>
      <c r="AA24">
        <v>40.761408000000003</v>
      </c>
      <c r="AB24">
        <v>46.904184000000001</v>
      </c>
      <c r="AC24">
        <v>22.434239000000002</v>
      </c>
      <c r="AD24">
        <v>0</v>
      </c>
      <c r="AE24">
        <v>57.228532000000001</v>
      </c>
      <c r="AF24">
        <v>8.9190850000000008</v>
      </c>
      <c r="AG24">
        <v>49.020516999999998</v>
      </c>
      <c r="AH24">
        <v>25.648249</v>
      </c>
      <c r="AI24">
        <v>0</v>
      </c>
      <c r="AJ24">
        <v>0</v>
      </c>
      <c r="AK24">
        <v>66.565759</v>
      </c>
      <c r="AL24">
        <v>70.797522999999998</v>
      </c>
      <c r="AM24">
        <v>18.709627000000001</v>
      </c>
      <c r="AN24">
        <v>0.75401799999999997</v>
      </c>
      <c r="AO24">
        <v>0</v>
      </c>
      <c r="AP24">
        <v>0</v>
      </c>
      <c r="AQ24">
        <v>0</v>
      </c>
      <c r="AR24">
        <v>33.631869999999999</v>
      </c>
      <c r="AS24">
        <v>33.998240000000003</v>
      </c>
      <c r="AT24">
        <v>19.341972999999999</v>
      </c>
      <c r="AU24">
        <v>0</v>
      </c>
      <c r="AV24">
        <v>0</v>
      </c>
      <c r="AW24">
        <v>0</v>
      </c>
      <c r="AX24">
        <v>0</v>
      </c>
      <c r="AY24">
        <v>5.3774959999999998</v>
      </c>
      <c r="AZ24">
        <v>0</v>
      </c>
      <c r="BA24">
        <v>0.98300600000000005</v>
      </c>
      <c r="BB24">
        <v>5.1818080000000002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2604.113769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366.909423</v>
      </c>
      <c r="L25">
        <v>614.16159400000004</v>
      </c>
      <c r="M25">
        <v>93.862802000000002</v>
      </c>
      <c r="N25">
        <v>120.287898</v>
      </c>
      <c r="O25">
        <v>126.284015</v>
      </c>
      <c r="P25">
        <v>145.05431400000001</v>
      </c>
      <c r="Q25">
        <v>15.086180000000001</v>
      </c>
      <c r="R25">
        <v>15.095753999999999</v>
      </c>
      <c r="S25">
        <v>18.808257999999999</v>
      </c>
      <c r="T25">
        <v>2.3195890000000001</v>
      </c>
      <c r="U25">
        <v>400.37939999999998</v>
      </c>
      <c r="V25">
        <v>9.8131640000000004</v>
      </c>
      <c r="W25">
        <v>35.803106</v>
      </c>
      <c r="X25">
        <v>115.071941</v>
      </c>
      <c r="Y25">
        <v>0</v>
      </c>
      <c r="Z25">
        <v>18.918797000000001</v>
      </c>
      <c r="AA25">
        <v>40.761408000000003</v>
      </c>
      <c r="AB25">
        <v>46.904184000000001</v>
      </c>
      <c r="AC25">
        <v>22.434239000000002</v>
      </c>
      <c r="AD25">
        <v>10.501598</v>
      </c>
      <c r="AE25">
        <v>57.228532000000001</v>
      </c>
      <c r="AF25">
        <v>8.9190850000000008</v>
      </c>
      <c r="AG25">
        <v>49.020516999999998</v>
      </c>
      <c r="AH25">
        <v>25.648249</v>
      </c>
      <c r="AI25">
        <v>0</v>
      </c>
      <c r="AJ25">
        <v>0</v>
      </c>
      <c r="AK25">
        <v>66.565759</v>
      </c>
      <c r="AL25">
        <v>70.797522999999998</v>
      </c>
      <c r="AM25">
        <v>18.709627000000001</v>
      </c>
      <c r="AN25">
        <v>0.75401799999999997</v>
      </c>
      <c r="AO25">
        <v>0</v>
      </c>
      <c r="AP25">
        <v>0</v>
      </c>
      <c r="AQ25">
        <v>0</v>
      </c>
      <c r="AR25">
        <v>33.631869999999999</v>
      </c>
      <c r="AS25">
        <v>33.998240000000003</v>
      </c>
      <c r="AT25">
        <v>19.341972999999999</v>
      </c>
      <c r="AU25">
        <v>0</v>
      </c>
      <c r="AV25">
        <v>0</v>
      </c>
      <c r="AW25">
        <v>0</v>
      </c>
      <c r="AX25">
        <v>0</v>
      </c>
      <c r="AY25">
        <v>5.3774959999999998</v>
      </c>
      <c r="AZ25">
        <v>0</v>
      </c>
      <c r="BA25">
        <v>0.98300600000000005</v>
      </c>
      <c r="BB25">
        <v>5.1818080000000002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2614.6153669999999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366.909423</v>
      </c>
      <c r="L26">
        <v>614.16159400000004</v>
      </c>
      <c r="M26">
        <v>93.862802000000002</v>
      </c>
      <c r="N26">
        <v>120.287898</v>
      </c>
      <c r="O26">
        <v>126.284015</v>
      </c>
      <c r="P26">
        <v>145.05431400000001</v>
      </c>
      <c r="Q26">
        <v>15.086180000000001</v>
      </c>
      <c r="R26">
        <v>15.095753999999999</v>
      </c>
      <c r="S26">
        <v>18.808257999999999</v>
      </c>
      <c r="T26">
        <v>2.3195890000000001</v>
      </c>
      <c r="U26">
        <v>400.37939999999998</v>
      </c>
      <c r="V26">
        <v>9.8131640000000004</v>
      </c>
      <c r="W26">
        <v>35.803106</v>
      </c>
      <c r="X26">
        <v>115.071941</v>
      </c>
      <c r="Y26">
        <v>0</v>
      </c>
      <c r="Z26">
        <v>18.918797000000001</v>
      </c>
      <c r="AA26">
        <v>40.761408000000003</v>
      </c>
      <c r="AB26">
        <v>46.904184000000001</v>
      </c>
      <c r="AC26">
        <v>22.434239000000002</v>
      </c>
      <c r="AD26">
        <v>10.501598</v>
      </c>
      <c r="AE26">
        <v>57.228532000000001</v>
      </c>
      <c r="AF26">
        <v>8.9190850000000008</v>
      </c>
      <c r="AG26">
        <v>49.020516999999998</v>
      </c>
      <c r="AH26">
        <v>25.648249</v>
      </c>
      <c r="AI26">
        <v>0</v>
      </c>
      <c r="AJ26">
        <v>0</v>
      </c>
      <c r="AK26">
        <v>66.565759</v>
      </c>
      <c r="AL26">
        <v>70.797522999999998</v>
      </c>
      <c r="AM26">
        <v>18.709627000000001</v>
      </c>
      <c r="AN26">
        <v>0.75401799999999997</v>
      </c>
      <c r="AO26">
        <v>0</v>
      </c>
      <c r="AP26">
        <v>0</v>
      </c>
      <c r="AQ26">
        <v>0</v>
      </c>
      <c r="AR26">
        <v>33.631869999999999</v>
      </c>
      <c r="AS26">
        <v>33.998240000000003</v>
      </c>
      <c r="AT26">
        <v>19.341972999999999</v>
      </c>
      <c r="AU26">
        <v>0</v>
      </c>
      <c r="AV26">
        <v>0</v>
      </c>
      <c r="AW26">
        <v>0</v>
      </c>
      <c r="AX26">
        <v>0</v>
      </c>
      <c r="AY26">
        <v>5.3774959999999998</v>
      </c>
      <c r="AZ26">
        <v>0</v>
      </c>
      <c r="BA26">
        <v>0.98300600000000005</v>
      </c>
      <c r="BB26">
        <v>5.1818080000000002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2614.6153669999999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366.909423</v>
      </c>
      <c r="L27">
        <v>614.16159400000004</v>
      </c>
      <c r="M27">
        <v>93.862802000000002</v>
      </c>
      <c r="N27">
        <v>120.287898</v>
      </c>
      <c r="O27">
        <v>126.284015</v>
      </c>
      <c r="P27">
        <v>145.05431400000001</v>
      </c>
      <c r="Q27">
        <v>15.086180000000001</v>
      </c>
      <c r="R27">
        <v>15.095753999999999</v>
      </c>
      <c r="S27">
        <v>18.808257999999999</v>
      </c>
      <c r="T27">
        <v>2.3195890000000001</v>
      </c>
      <c r="U27">
        <v>400.37939999999998</v>
      </c>
      <c r="V27">
        <v>9.8131640000000004</v>
      </c>
      <c r="W27">
        <v>35.803106</v>
      </c>
      <c r="X27">
        <v>115.071941</v>
      </c>
      <c r="Y27">
        <v>0</v>
      </c>
      <c r="Z27">
        <v>18.918797000000001</v>
      </c>
      <c r="AA27">
        <v>40.761408000000003</v>
      </c>
      <c r="AB27">
        <v>46.904184000000001</v>
      </c>
      <c r="AC27">
        <v>22.434239000000002</v>
      </c>
      <c r="AD27">
        <v>10.501598</v>
      </c>
      <c r="AE27">
        <v>57.228532000000001</v>
      </c>
      <c r="AF27">
        <v>8.9190850000000008</v>
      </c>
      <c r="AG27">
        <v>49.020516999999998</v>
      </c>
      <c r="AH27">
        <v>25.648249</v>
      </c>
      <c r="AI27">
        <v>3.6888749999999999</v>
      </c>
      <c r="AJ27">
        <v>0</v>
      </c>
      <c r="AK27">
        <v>66.565759</v>
      </c>
      <c r="AL27">
        <v>70.797522999999998</v>
      </c>
      <c r="AM27">
        <v>18.709627000000001</v>
      </c>
      <c r="AN27">
        <v>0.75401799999999997</v>
      </c>
      <c r="AO27">
        <v>0</v>
      </c>
      <c r="AP27">
        <v>0</v>
      </c>
      <c r="AQ27">
        <v>0</v>
      </c>
      <c r="AR27">
        <v>33.631869999999999</v>
      </c>
      <c r="AS27">
        <v>33.998240000000003</v>
      </c>
      <c r="AT27">
        <v>19.341972999999999</v>
      </c>
      <c r="AU27">
        <v>0</v>
      </c>
      <c r="AV27">
        <v>0</v>
      </c>
      <c r="AW27">
        <v>0</v>
      </c>
      <c r="AX27">
        <v>0</v>
      </c>
      <c r="AY27">
        <v>5.3774959999999998</v>
      </c>
      <c r="AZ27">
        <v>0</v>
      </c>
      <c r="BA27">
        <v>0.98300600000000005</v>
      </c>
      <c r="BB27">
        <v>5.1818080000000002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2618.3042419999997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366.909423</v>
      </c>
      <c r="L28">
        <v>614.16159400000004</v>
      </c>
      <c r="M28">
        <v>93.862802000000002</v>
      </c>
      <c r="N28">
        <v>120.287898</v>
      </c>
      <c r="O28">
        <v>126.284015</v>
      </c>
      <c r="P28">
        <v>145.05431400000001</v>
      </c>
      <c r="Q28">
        <v>15.086180000000001</v>
      </c>
      <c r="R28">
        <v>15.095753999999999</v>
      </c>
      <c r="S28">
        <v>18.808257999999999</v>
      </c>
      <c r="T28">
        <v>2.3195890000000001</v>
      </c>
      <c r="U28">
        <v>400.37939999999998</v>
      </c>
      <c r="V28">
        <v>9.8131640000000004</v>
      </c>
      <c r="W28">
        <v>35.803106</v>
      </c>
      <c r="X28">
        <v>115.071941</v>
      </c>
      <c r="Y28">
        <v>0</v>
      </c>
      <c r="Z28">
        <v>18.918797000000001</v>
      </c>
      <c r="AA28">
        <v>40.761408000000003</v>
      </c>
      <c r="AB28">
        <v>46.904184000000001</v>
      </c>
      <c r="AC28">
        <v>22.434239000000002</v>
      </c>
      <c r="AD28">
        <v>10.501598</v>
      </c>
      <c r="AE28">
        <v>57.228532000000001</v>
      </c>
      <c r="AF28">
        <v>8.9190850000000008</v>
      </c>
      <c r="AG28">
        <v>49.020516999999998</v>
      </c>
      <c r="AH28">
        <v>25.648249</v>
      </c>
      <c r="AI28">
        <v>7.3777499999999998</v>
      </c>
      <c r="AJ28">
        <v>0</v>
      </c>
      <c r="AK28">
        <v>66.565759</v>
      </c>
      <c r="AL28">
        <v>70.797522999999998</v>
      </c>
      <c r="AM28">
        <v>18.709627000000001</v>
      </c>
      <c r="AN28">
        <v>0.75401799999999997</v>
      </c>
      <c r="AO28">
        <v>0</v>
      </c>
      <c r="AP28">
        <v>0</v>
      </c>
      <c r="AQ28">
        <v>0</v>
      </c>
      <c r="AR28">
        <v>33.631869999999999</v>
      </c>
      <c r="AS28">
        <v>33.998240000000003</v>
      </c>
      <c r="AT28">
        <v>19.341972999999999</v>
      </c>
      <c r="AU28">
        <v>0</v>
      </c>
      <c r="AV28">
        <v>0</v>
      </c>
      <c r="AW28">
        <v>0</v>
      </c>
      <c r="AX28">
        <v>0</v>
      </c>
      <c r="AY28">
        <v>5.3774959999999998</v>
      </c>
      <c r="AZ28">
        <v>0</v>
      </c>
      <c r="BA28">
        <v>0.98300600000000005</v>
      </c>
      <c r="BB28">
        <v>5.1818080000000002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2621.993117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366.91058299999997</v>
      </c>
      <c r="L29">
        <v>614.01652899999999</v>
      </c>
      <c r="M29">
        <v>93.862802000000002</v>
      </c>
      <c r="N29">
        <v>120.287898</v>
      </c>
      <c r="O29">
        <v>126.284015</v>
      </c>
      <c r="P29">
        <v>145.05431400000001</v>
      </c>
      <c r="Q29">
        <v>15.086180000000001</v>
      </c>
      <c r="R29">
        <v>15.095753999999999</v>
      </c>
      <c r="S29">
        <v>18.808257999999999</v>
      </c>
      <c r="T29">
        <v>2.3195890000000001</v>
      </c>
      <c r="U29">
        <v>400.37939999999998</v>
      </c>
      <c r="V29">
        <v>9.8131640000000004</v>
      </c>
      <c r="W29">
        <v>35.803106</v>
      </c>
      <c r="X29">
        <v>115.071941</v>
      </c>
      <c r="Y29">
        <v>0</v>
      </c>
      <c r="Z29">
        <v>18.918797000000001</v>
      </c>
      <c r="AA29">
        <v>40.761408000000003</v>
      </c>
      <c r="AB29">
        <v>31.269456000000002</v>
      </c>
      <c r="AC29">
        <v>11.217119</v>
      </c>
      <c r="AD29">
        <v>10.501598</v>
      </c>
      <c r="AE29">
        <v>57.228532000000001</v>
      </c>
      <c r="AF29">
        <v>8.9190850000000008</v>
      </c>
      <c r="AG29">
        <v>49.020516999999998</v>
      </c>
      <c r="AH29">
        <v>25.648249</v>
      </c>
      <c r="AI29">
        <v>37.903927000000003</v>
      </c>
      <c r="AJ29">
        <v>0</v>
      </c>
      <c r="AK29">
        <v>66.565759</v>
      </c>
      <c r="AL29">
        <v>70.797522999999998</v>
      </c>
      <c r="AM29">
        <v>18.709627000000001</v>
      </c>
      <c r="AN29">
        <v>0.75401799999999997</v>
      </c>
      <c r="AO29">
        <v>0</v>
      </c>
      <c r="AP29">
        <v>0</v>
      </c>
      <c r="AQ29">
        <v>0</v>
      </c>
      <c r="AR29">
        <v>33.631869999999999</v>
      </c>
      <c r="AS29">
        <v>33.998240000000003</v>
      </c>
      <c r="AT29">
        <v>19.341972999999999</v>
      </c>
      <c r="AU29">
        <v>0</v>
      </c>
      <c r="AV29">
        <v>0</v>
      </c>
      <c r="AW29">
        <v>0</v>
      </c>
      <c r="AX29">
        <v>0</v>
      </c>
      <c r="AY29">
        <v>5.3774959999999998</v>
      </c>
      <c r="AZ29">
        <v>0</v>
      </c>
      <c r="BA29">
        <v>0.98300600000000005</v>
      </c>
      <c r="BB29">
        <v>5.1818080000000002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2625.5235409999996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366.91058299999997</v>
      </c>
      <c r="L30">
        <v>612.94304799999998</v>
      </c>
      <c r="M30">
        <v>93.862802000000002</v>
      </c>
      <c r="N30">
        <v>120.287898</v>
      </c>
      <c r="O30">
        <v>126.284015</v>
      </c>
      <c r="P30">
        <v>145.05431400000001</v>
      </c>
      <c r="Q30">
        <v>15.086180000000001</v>
      </c>
      <c r="R30">
        <v>15.095753999999999</v>
      </c>
      <c r="S30">
        <v>18.808257999999999</v>
      </c>
      <c r="T30">
        <v>2.3195890000000001</v>
      </c>
      <c r="U30">
        <v>400.37939999999998</v>
      </c>
      <c r="V30">
        <v>9.8131640000000004</v>
      </c>
      <c r="W30">
        <v>35.803106</v>
      </c>
      <c r="X30">
        <v>115.071941</v>
      </c>
      <c r="Y30">
        <v>0</v>
      </c>
      <c r="Z30">
        <v>18.918797000000001</v>
      </c>
      <c r="AA30">
        <v>40.761408000000003</v>
      </c>
      <c r="AB30">
        <v>31.269456000000002</v>
      </c>
      <c r="AC30">
        <v>11.217119</v>
      </c>
      <c r="AD30">
        <v>10.501598</v>
      </c>
      <c r="AE30">
        <v>57.228532000000001</v>
      </c>
      <c r="AF30">
        <v>8.9190850000000008</v>
      </c>
      <c r="AG30">
        <v>49.020516999999998</v>
      </c>
      <c r="AH30">
        <v>25.648249</v>
      </c>
      <c r="AI30">
        <v>37.903927000000003</v>
      </c>
      <c r="AJ30">
        <v>0</v>
      </c>
      <c r="AK30">
        <v>66.565759</v>
      </c>
      <c r="AL30">
        <v>70.797522999999998</v>
      </c>
      <c r="AM30">
        <v>18.709627000000001</v>
      </c>
      <c r="AN30">
        <v>0.75401799999999997</v>
      </c>
      <c r="AO30">
        <v>0</v>
      </c>
      <c r="AP30">
        <v>0</v>
      </c>
      <c r="AQ30">
        <v>0</v>
      </c>
      <c r="AR30">
        <v>33.631869999999999</v>
      </c>
      <c r="AS30">
        <v>33.998240000000003</v>
      </c>
      <c r="AT30">
        <v>18.977007</v>
      </c>
      <c r="AU30">
        <v>0</v>
      </c>
      <c r="AV30">
        <v>0</v>
      </c>
      <c r="AW30">
        <v>0</v>
      </c>
      <c r="AX30">
        <v>0</v>
      </c>
      <c r="AY30">
        <v>5.3774959999999998</v>
      </c>
      <c r="AZ30">
        <v>0</v>
      </c>
      <c r="BA30">
        <v>0.98300600000000005</v>
      </c>
      <c r="BB30">
        <v>5.1818080000000002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2624.0850939999996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366.91058299999997</v>
      </c>
      <c r="L31">
        <v>534.06646799999999</v>
      </c>
      <c r="M31">
        <v>93.862802000000002</v>
      </c>
      <c r="N31">
        <v>120.287898</v>
      </c>
      <c r="O31">
        <v>126.284015</v>
      </c>
      <c r="P31">
        <v>145.05431400000001</v>
      </c>
      <c r="Q31">
        <v>12.478685</v>
      </c>
      <c r="R31">
        <v>15.095753999999999</v>
      </c>
      <c r="S31">
        <v>14.771872</v>
      </c>
      <c r="T31">
        <v>2.3195890000000001</v>
      </c>
      <c r="U31">
        <v>400.37939999999998</v>
      </c>
      <c r="V31">
        <v>9.8131640000000004</v>
      </c>
      <c r="W31">
        <v>35.803106</v>
      </c>
      <c r="X31">
        <v>115.071941</v>
      </c>
      <c r="Y31">
        <v>0</v>
      </c>
      <c r="Z31">
        <v>18.918797000000001</v>
      </c>
      <c r="AA31">
        <v>40.761408000000003</v>
      </c>
      <c r="AB31">
        <v>31.269456000000002</v>
      </c>
      <c r="AC31">
        <v>11.217119</v>
      </c>
      <c r="AD31">
        <v>10.501598</v>
      </c>
      <c r="AE31">
        <v>57.228532000000001</v>
      </c>
      <c r="AF31">
        <v>8.9190850000000008</v>
      </c>
      <c r="AG31">
        <v>49.020516999999998</v>
      </c>
      <c r="AH31">
        <v>25.648249</v>
      </c>
      <c r="AI31">
        <v>37.903927000000003</v>
      </c>
      <c r="AJ31">
        <v>0</v>
      </c>
      <c r="AK31">
        <v>66.565759</v>
      </c>
      <c r="AL31">
        <v>70.797522999999998</v>
      </c>
      <c r="AM31">
        <v>18.709627000000001</v>
      </c>
      <c r="AN31">
        <v>0.75401799999999997</v>
      </c>
      <c r="AO31">
        <v>0</v>
      </c>
      <c r="AP31">
        <v>0</v>
      </c>
      <c r="AQ31">
        <v>0</v>
      </c>
      <c r="AR31">
        <v>33.631869999999999</v>
      </c>
      <c r="AS31">
        <v>33.998240000000003</v>
      </c>
      <c r="AT31">
        <v>17.778943999999999</v>
      </c>
      <c r="AU31">
        <v>0</v>
      </c>
      <c r="AV31">
        <v>0</v>
      </c>
      <c r="AW31">
        <v>0</v>
      </c>
      <c r="AX31">
        <v>0</v>
      </c>
      <c r="AY31">
        <v>5.3774959999999998</v>
      </c>
      <c r="AZ31">
        <v>0</v>
      </c>
      <c r="BA31">
        <v>0.98300600000000005</v>
      </c>
      <c r="BB31">
        <v>5.1818080000000002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2537.3665699999997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366.91058299999997</v>
      </c>
      <c r="L32">
        <v>466.36946799999998</v>
      </c>
      <c r="M32">
        <v>93.862802000000002</v>
      </c>
      <c r="N32">
        <v>120.287898</v>
      </c>
      <c r="O32">
        <v>126.284015</v>
      </c>
      <c r="P32">
        <v>145.05431400000001</v>
      </c>
      <c r="Q32">
        <v>12.478685</v>
      </c>
      <c r="R32">
        <v>15.095753999999999</v>
      </c>
      <c r="S32">
        <v>14.847208999999999</v>
      </c>
      <c r="T32">
        <v>2.3195890000000001</v>
      </c>
      <c r="U32">
        <v>400.37939999999998</v>
      </c>
      <c r="V32">
        <v>9.8131640000000004</v>
      </c>
      <c r="W32">
        <v>35.803106</v>
      </c>
      <c r="X32">
        <v>115.071941</v>
      </c>
      <c r="Y32">
        <v>0</v>
      </c>
      <c r="Z32">
        <v>18.918797000000001</v>
      </c>
      <c r="AA32">
        <v>40.761408000000003</v>
      </c>
      <c r="AB32">
        <v>31.269456000000002</v>
      </c>
      <c r="AC32">
        <v>11.217119</v>
      </c>
      <c r="AD32">
        <v>10.501598</v>
      </c>
      <c r="AE32">
        <v>57.228532000000001</v>
      </c>
      <c r="AF32">
        <v>8.9190850000000008</v>
      </c>
      <c r="AG32">
        <v>49.020516999999998</v>
      </c>
      <c r="AH32">
        <v>25.648249</v>
      </c>
      <c r="AI32">
        <v>37.903927000000003</v>
      </c>
      <c r="AJ32">
        <v>0</v>
      </c>
      <c r="AK32">
        <v>66.565759</v>
      </c>
      <c r="AL32">
        <v>70.797522999999998</v>
      </c>
      <c r="AM32">
        <v>18.709627000000001</v>
      </c>
      <c r="AN32">
        <v>0.75401799999999997</v>
      </c>
      <c r="AO32">
        <v>0</v>
      </c>
      <c r="AP32">
        <v>0</v>
      </c>
      <c r="AQ32">
        <v>0</v>
      </c>
      <c r="AR32">
        <v>33.631869999999999</v>
      </c>
      <c r="AS32">
        <v>33.998240000000003</v>
      </c>
      <c r="AT32">
        <v>17.390882999999999</v>
      </c>
      <c r="AU32">
        <v>0</v>
      </c>
      <c r="AV32">
        <v>0</v>
      </c>
      <c r="AW32">
        <v>0</v>
      </c>
      <c r="AX32">
        <v>0</v>
      </c>
      <c r="AY32">
        <v>5.3774959999999998</v>
      </c>
      <c r="AZ32">
        <v>0</v>
      </c>
      <c r="BA32">
        <v>0.98300600000000005</v>
      </c>
      <c r="BB32">
        <v>5.1818080000000002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2469.3568459999997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366.91058299999997</v>
      </c>
      <c r="L33">
        <v>359.98846800000001</v>
      </c>
      <c r="M33">
        <v>93.862802000000002</v>
      </c>
      <c r="N33">
        <v>120.287898</v>
      </c>
      <c r="O33">
        <v>126.284015</v>
      </c>
      <c r="P33">
        <v>145.05431400000001</v>
      </c>
      <c r="Q33">
        <v>12.478685</v>
      </c>
      <c r="R33">
        <v>15.095753999999999</v>
      </c>
      <c r="S33">
        <v>14.847208999999999</v>
      </c>
      <c r="T33">
        <v>2.3195890000000001</v>
      </c>
      <c r="U33">
        <v>400.37939999999998</v>
      </c>
      <c r="V33">
        <v>9.8131640000000004</v>
      </c>
      <c r="W33">
        <v>35.803106</v>
      </c>
      <c r="X33">
        <v>115.071941</v>
      </c>
      <c r="Y33">
        <v>0</v>
      </c>
      <c r="Z33">
        <v>18.918797000000001</v>
      </c>
      <c r="AA33">
        <v>40.761408000000003</v>
      </c>
      <c r="AB33">
        <v>31.269456000000002</v>
      </c>
      <c r="AC33">
        <v>11.217119</v>
      </c>
      <c r="AD33">
        <v>10.501598</v>
      </c>
      <c r="AE33">
        <v>57.228532000000001</v>
      </c>
      <c r="AF33">
        <v>8.9190850000000008</v>
      </c>
      <c r="AG33">
        <v>49.020516999999998</v>
      </c>
      <c r="AH33">
        <v>25.648249</v>
      </c>
      <c r="AI33">
        <v>37.903927000000003</v>
      </c>
      <c r="AJ33">
        <v>0</v>
      </c>
      <c r="AK33">
        <v>66.565759</v>
      </c>
      <c r="AL33">
        <v>68.549982</v>
      </c>
      <c r="AM33">
        <v>18.709627000000001</v>
      </c>
      <c r="AN33">
        <v>0.75401799999999997</v>
      </c>
      <c r="AO33">
        <v>0</v>
      </c>
      <c r="AP33">
        <v>0</v>
      </c>
      <c r="AQ33">
        <v>0</v>
      </c>
      <c r="AR33">
        <v>33.631869999999999</v>
      </c>
      <c r="AS33">
        <v>33.998240000000003</v>
      </c>
      <c r="AT33">
        <v>17.856186000000001</v>
      </c>
      <c r="AU33">
        <v>0</v>
      </c>
      <c r="AV33">
        <v>0</v>
      </c>
      <c r="AW33">
        <v>0</v>
      </c>
      <c r="AX33">
        <v>0</v>
      </c>
      <c r="AY33">
        <v>5.3774959999999998</v>
      </c>
      <c r="AZ33">
        <v>0</v>
      </c>
      <c r="BA33">
        <v>0.98300600000000005</v>
      </c>
      <c r="BB33">
        <v>5.1818080000000002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2361.193608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366.91058299999997</v>
      </c>
      <c r="L34">
        <v>359.98846800000001</v>
      </c>
      <c r="M34">
        <v>93.862802000000002</v>
      </c>
      <c r="N34">
        <v>120.287898</v>
      </c>
      <c r="O34">
        <v>126.284015</v>
      </c>
      <c r="P34">
        <v>145.05431400000001</v>
      </c>
      <c r="Q34">
        <v>12.478685</v>
      </c>
      <c r="R34">
        <v>15.095753999999999</v>
      </c>
      <c r="S34">
        <v>14.847208999999999</v>
      </c>
      <c r="T34">
        <v>2.3195890000000001</v>
      </c>
      <c r="U34">
        <v>400.37939999999998</v>
      </c>
      <c r="V34">
        <v>9.8131640000000004</v>
      </c>
      <c r="W34">
        <v>30.207851999999999</v>
      </c>
      <c r="X34">
        <v>97.985024999999993</v>
      </c>
      <c r="Y34">
        <v>0</v>
      </c>
      <c r="Z34">
        <v>18.918797000000001</v>
      </c>
      <c r="AA34">
        <v>40.761408000000003</v>
      </c>
      <c r="AB34">
        <v>15.634728000000001</v>
      </c>
      <c r="AC34">
        <v>11.217119</v>
      </c>
      <c r="AD34">
        <v>10.501598</v>
      </c>
      <c r="AE34">
        <v>57.228532000000001</v>
      </c>
      <c r="AF34">
        <v>8.9190850000000008</v>
      </c>
      <c r="AG34">
        <v>49.020516999999998</v>
      </c>
      <c r="AH34">
        <v>25.648249</v>
      </c>
      <c r="AI34">
        <v>37.903927000000003</v>
      </c>
      <c r="AJ34">
        <v>0</v>
      </c>
      <c r="AK34">
        <v>66.565759</v>
      </c>
      <c r="AL34">
        <v>68.549982</v>
      </c>
      <c r="AM34">
        <v>18.709627000000001</v>
      </c>
      <c r="AN34">
        <v>0.75401799999999997</v>
      </c>
      <c r="AO34">
        <v>0</v>
      </c>
      <c r="AP34">
        <v>0</v>
      </c>
      <c r="AQ34">
        <v>0</v>
      </c>
      <c r="AR34">
        <v>33.631869999999999</v>
      </c>
      <c r="AS34">
        <v>33.998240000000003</v>
      </c>
      <c r="AT34">
        <v>16.23094</v>
      </c>
      <c r="AU34">
        <v>0</v>
      </c>
      <c r="AV34">
        <v>0</v>
      </c>
      <c r="AW34">
        <v>0</v>
      </c>
      <c r="AX34">
        <v>0</v>
      </c>
      <c r="AY34">
        <v>5.3774959999999998</v>
      </c>
      <c r="AZ34">
        <v>0</v>
      </c>
      <c r="BA34">
        <v>0.98300600000000005</v>
      </c>
      <c r="BB34">
        <v>5.1818080000000002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2321.2514639999999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366.91058299999997</v>
      </c>
      <c r="L35">
        <v>359.98846800000001</v>
      </c>
      <c r="M35">
        <v>93.862802000000002</v>
      </c>
      <c r="N35">
        <v>120.287898</v>
      </c>
      <c r="O35">
        <v>126.284015</v>
      </c>
      <c r="P35">
        <v>145.05431400000001</v>
      </c>
      <c r="Q35">
        <v>12.478685</v>
      </c>
      <c r="R35">
        <v>15.095753999999999</v>
      </c>
      <c r="S35">
        <v>14.847208999999999</v>
      </c>
      <c r="T35">
        <v>2.3195890000000001</v>
      </c>
      <c r="U35">
        <v>400.37939999999998</v>
      </c>
      <c r="V35">
        <v>9.7677099999999992</v>
      </c>
      <c r="W35">
        <v>30.207851999999999</v>
      </c>
      <c r="X35">
        <v>97.985024999999993</v>
      </c>
      <c r="Y35">
        <v>0</v>
      </c>
      <c r="Z35">
        <v>18.918797000000001</v>
      </c>
      <c r="AA35">
        <v>40.761408000000003</v>
      </c>
      <c r="AB35">
        <v>15.634728000000001</v>
      </c>
      <c r="AC35">
        <v>11.217119</v>
      </c>
      <c r="AD35">
        <v>10.501598</v>
      </c>
      <c r="AE35">
        <v>38.152355</v>
      </c>
      <c r="AF35">
        <v>8.9190850000000008</v>
      </c>
      <c r="AG35">
        <v>49.020516999999998</v>
      </c>
      <c r="AH35">
        <v>48.494588</v>
      </c>
      <c r="AI35">
        <v>7.3777499999999998</v>
      </c>
      <c r="AJ35">
        <v>0</v>
      </c>
      <c r="AK35">
        <v>66.565759</v>
      </c>
      <c r="AL35">
        <v>68.549982</v>
      </c>
      <c r="AM35">
        <v>18.709627000000001</v>
      </c>
      <c r="AN35">
        <v>0.75401799999999997</v>
      </c>
      <c r="AO35">
        <v>0</v>
      </c>
      <c r="AP35">
        <v>0</v>
      </c>
      <c r="AQ35">
        <v>0</v>
      </c>
      <c r="AR35">
        <v>33.631869999999999</v>
      </c>
      <c r="AS35">
        <v>33.998240000000003</v>
      </c>
      <c r="AT35">
        <v>19.184954000000001</v>
      </c>
      <c r="AU35">
        <v>0</v>
      </c>
      <c r="AV35">
        <v>0</v>
      </c>
      <c r="AW35">
        <v>0</v>
      </c>
      <c r="AX35">
        <v>0</v>
      </c>
      <c r="AY35">
        <v>5.3774959999999998</v>
      </c>
      <c r="AZ35">
        <v>0</v>
      </c>
      <c r="BA35">
        <v>1.876649</v>
      </c>
      <c r="BB35">
        <v>5.1818080000000002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2298.2976519999997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366.91058299999997</v>
      </c>
      <c r="L36">
        <v>359.98846800000001</v>
      </c>
      <c r="M36">
        <v>93.862802000000002</v>
      </c>
      <c r="N36">
        <v>120.287898</v>
      </c>
      <c r="O36">
        <v>126.284015</v>
      </c>
      <c r="P36">
        <v>145.05431400000001</v>
      </c>
      <c r="Q36">
        <v>12.478685</v>
      </c>
      <c r="R36">
        <v>15.095753999999999</v>
      </c>
      <c r="S36">
        <v>14.847208999999999</v>
      </c>
      <c r="T36">
        <v>2.3195890000000001</v>
      </c>
      <c r="U36">
        <v>400.37939999999998</v>
      </c>
      <c r="V36">
        <v>9.7677099999999992</v>
      </c>
      <c r="W36">
        <v>30.207851999999999</v>
      </c>
      <c r="X36">
        <v>97.985024999999993</v>
      </c>
      <c r="Y36">
        <v>0</v>
      </c>
      <c r="Z36">
        <v>18.918797000000001</v>
      </c>
      <c r="AA36">
        <v>40.761408000000003</v>
      </c>
      <c r="AB36">
        <v>15.634728000000001</v>
      </c>
      <c r="AC36">
        <v>11.217119</v>
      </c>
      <c r="AD36">
        <v>10.501598</v>
      </c>
      <c r="AE36">
        <v>38.152355</v>
      </c>
      <c r="AF36">
        <v>8.9190850000000008</v>
      </c>
      <c r="AG36">
        <v>49.020516999999998</v>
      </c>
      <c r="AH36">
        <v>48.494588</v>
      </c>
      <c r="AI36">
        <v>3.6888749999999999</v>
      </c>
      <c r="AJ36">
        <v>0</v>
      </c>
      <c r="AK36">
        <v>66.565759</v>
      </c>
      <c r="AL36">
        <v>68.549982</v>
      </c>
      <c r="AM36">
        <v>18.709627000000001</v>
      </c>
      <c r="AN36">
        <v>0.75401799999999997</v>
      </c>
      <c r="AO36">
        <v>0</v>
      </c>
      <c r="AP36">
        <v>0</v>
      </c>
      <c r="AQ36">
        <v>0</v>
      </c>
      <c r="AR36">
        <v>33.631869999999999</v>
      </c>
      <c r="AS36">
        <v>33.998240000000003</v>
      </c>
      <c r="AT36">
        <v>19.341972999999999</v>
      </c>
      <c r="AU36">
        <v>0</v>
      </c>
      <c r="AV36">
        <v>0</v>
      </c>
      <c r="AW36">
        <v>0</v>
      </c>
      <c r="AX36">
        <v>0</v>
      </c>
      <c r="AY36">
        <v>5.3774959999999998</v>
      </c>
      <c r="AZ36">
        <v>0</v>
      </c>
      <c r="BA36">
        <v>1.876649</v>
      </c>
      <c r="BB36">
        <v>5.1818080000000002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2294.7657960000001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366.91058299999997</v>
      </c>
      <c r="L37">
        <v>359.98846800000001</v>
      </c>
      <c r="M37">
        <v>93.862802000000002</v>
      </c>
      <c r="N37">
        <v>120.287898</v>
      </c>
      <c r="O37">
        <v>126.284015</v>
      </c>
      <c r="P37">
        <v>145.05431400000001</v>
      </c>
      <c r="Q37">
        <v>12.478685</v>
      </c>
      <c r="R37">
        <v>15.095753999999999</v>
      </c>
      <c r="S37">
        <v>14.847208999999999</v>
      </c>
      <c r="T37">
        <v>2.3195890000000001</v>
      </c>
      <c r="U37">
        <v>400.37939999999998</v>
      </c>
      <c r="V37">
        <v>9.7677099999999992</v>
      </c>
      <c r="W37">
        <v>30.207851999999999</v>
      </c>
      <c r="X37">
        <v>97.985024999999993</v>
      </c>
      <c r="Y37">
        <v>0</v>
      </c>
      <c r="Z37">
        <v>18.918797000000001</v>
      </c>
      <c r="AA37">
        <v>40.761408000000003</v>
      </c>
      <c r="AB37">
        <v>15.634728000000001</v>
      </c>
      <c r="AC37">
        <v>11.217119</v>
      </c>
      <c r="AD37">
        <v>10.501598</v>
      </c>
      <c r="AE37">
        <v>38.152355</v>
      </c>
      <c r="AF37">
        <v>8.9190850000000008</v>
      </c>
      <c r="AG37">
        <v>49.020516999999998</v>
      </c>
      <c r="AH37">
        <v>48.494588</v>
      </c>
      <c r="AI37">
        <v>0</v>
      </c>
      <c r="AJ37">
        <v>0</v>
      </c>
      <c r="AK37">
        <v>66.565759</v>
      </c>
      <c r="AL37">
        <v>60.683591</v>
      </c>
      <c r="AM37">
        <v>18.709627000000001</v>
      </c>
      <c r="AN37">
        <v>0.75401799999999997</v>
      </c>
      <c r="AO37">
        <v>0</v>
      </c>
      <c r="AP37">
        <v>0</v>
      </c>
      <c r="AQ37">
        <v>0</v>
      </c>
      <c r="AR37">
        <v>39.504100999999999</v>
      </c>
      <c r="AS37">
        <v>33.998240000000003</v>
      </c>
      <c r="AT37">
        <v>19.341972999999999</v>
      </c>
      <c r="AU37">
        <v>0</v>
      </c>
      <c r="AV37">
        <v>0</v>
      </c>
      <c r="AW37">
        <v>0</v>
      </c>
      <c r="AX37">
        <v>0</v>
      </c>
      <c r="AY37">
        <v>5.3774959999999998</v>
      </c>
      <c r="AZ37">
        <v>0</v>
      </c>
      <c r="BA37">
        <v>1.876649</v>
      </c>
      <c r="BB37">
        <v>5.1818080000000002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2289.0827609999997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366.91058299999997</v>
      </c>
      <c r="L38">
        <v>359.98846800000001</v>
      </c>
      <c r="M38">
        <v>93.862802000000002</v>
      </c>
      <c r="N38">
        <v>120.287898</v>
      </c>
      <c r="O38">
        <v>126.284015</v>
      </c>
      <c r="P38">
        <v>145.05431400000001</v>
      </c>
      <c r="Q38">
        <v>12.478685</v>
      </c>
      <c r="R38">
        <v>15.095753999999999</v>
      </c>
      <c r="S38">
        <v>14.847208999999999</v>
      </c>
      <c r="T38">
        <v>2.3195890000000001</v>
      </c>
      <c r="U38">
        <v>400.37939999999998</v>
      </c>
      <c r="V38">
        <v>9.7677099999999992</v>
      </c>
      <c r="W38">
        <v>30.207851999999999</v>
      </c>
      <c r="X38">
        <v>97.985024999999993</v>
      </c>
      <c r="Y38">
        <v>0</v>
      </c>
      <c r="Z38">
        <v>18.918797000000001</v>
      </c>
      <c r="AA38">
        <v>13.587135999999999</v>
      </c>
      <c r="AB38">
        <v>15.634728000000001</v>
      </c>
      <c r="AC38">
        <v>11.217119</v>
      </c>
      <c r="AD38">
        <v>10.501598</v>
      </c>
      <c r="AE38">
        <v>38.152355</v>
      </c>
      <c r="AF38">
        <v>8.9190850000000008</v>
      </c>
      <c r="AG38">
        <v>49.020516999999998</v>
      </c>
      <c r="AH38">
        <v>48.494588</v>
      </c>
      <c r="AI38">
        <v>0</v>
      </c>
      <c r="AJ38">
        <v>0</v>
      </c>
      <c r="AK38">
        <v>66.565759</v>
      </c>
      <c r="AL38">
        <v>60.683591</v>
      </c>
      <c r="AM38">
        <v>18.709627000000001</v>
      </c>
      <c r="AN38">
        <v>0.75401799999999997</v>
      </c>
      <c r="AO38">
        <v>0</v>
      </c>
      <c r="AP38">
        <v>0</v>
      </c>
      <c r="AQ38">
        <v>0</v>
      </c>
      <c r="AR38">
        <v>39.504100999999999</v>
      </c>
      <c r="AS38">
        <v>33.998240000000003</v>
      </c>
      <c r="AT38">
        <v>19.341972999999999</v>
      </c>
      <c r="AU38">
        <v>0</v>
      </c>
      <c r="AV38">
        <v>0</v>
      </c>
      <c r="AW38">
        <v>0</v>
      </c>
      <c r="AX38">
        <v>0</v>
      </c>
      <c r="AY38">
        <v>5.3774959999999998</v>
      </c>
      <c r="AZ38">
        <v>0</v>
      </c>
      <c r="BA38">
        <v>1.876649</v>
      </c>
      <c r="BB38">
        <v>5.1818080000000002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2261.9084889999999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366.91058299999997</v>
      </c>
      <c r="L39">
        <v>359.98846800000001</v>
      </c>
      <c r="M39">
        <v>68.209329999999994</v>
      </c>
      <c r="N39">
        <v>96.266003999999995</v>
      </c>
      <c r="O39">
        <v>93.797223000000002</v>
      </c>
      <c r="P39">
        <v>145.05431400000001</v>
      </c>
      <c r="Q39">
        <v>12.478685</v>
      </c>
      <c r="R39">
        <v>15.095753999999999</v>
      </c>
      <c r="S39">
        <v>14.847208999999999</v>
      </c>
      <c r="T39">
        <v>2.3195890000000001</v>
      </c>
      <c r="U39">
        <v>400.37939999999998</v>
      </c>
      <c r="V39">
        <v>9.7677099999999992</v>
      </c>
      <c r="W39">
        <v>30.207851999999999</v>
      </c>
      <c r="X39">
        <v>97.985024999999993</v>
      </c>
      <c r="Y39">
        <v>0</v>
      </c>
      <c r="Z39">
        <v>18.918797000000001</v>
      </c>
      <c r="AA39">
        <v>13.587135999999999</v>
      </c>
      <c r="AB39">
        <v>15.634728000000001</v>
      </c>
      <c r="AC39">
        <v>11.217119</v>
      </c>
      <c r="AD39">
        <v>10.501598</v>
      </c>
      <c r="AE39">
        <v>38.152355</v>
      </c>
      <c r="AF39">
        <v>8.9190850000000008</v>
      </c>
      <c r="AG39">
        <v>49.020516999999998</v>
      </c>
      <c r="AH39">
        <v>25.648249</v>
      </c>
      <c r="AI39">
        <v>0</v>
      </c>
      <c r="AJ39">
        <v>0</v>
      </c>
      <c r="AK39">
        <v>66.565759</v>
      </c>
      <c r="AL39">
        <v>50.569659000000001</v>
      </c>
      <c r="AM39">
        <v>18.709627000000001</v>
      </c>
      <c r="AN39">
        <v>0.75401799999999997</v>
      </c>
      <c r="AO39">
        <v>0</v>
      </c>
      <c r="AP39">
        <v>0</v>
      </c>
      <c r="AQ39">
        <v>0</v>
      </c>
      <c r="AR39">
        <v>39.504100999999999</v>
      </c>
      <c r="AS39">
        <v>33.998240000000003</v>
      </c>
      <c r="AT39">
        <v>19.341972999999999</v>
      </c>
      <c r="AU39">
        <v>0</v>
      </c>
      <c r="AV39">
        <v>0</v>
      </c>
      <c r="AW39">
        <v>0</v>
      </c>
      <c r="AX39">
        <v>0</v>
      </c>
      <c r="AY39">
        <v>5.3774959999999998</v>
      </c>
      <c r="AZ39">
        <v>0</v>
      </c>
      <c r="BA39">
        <v>0.98300600000000005</v>
      </c>
      <c r="BB39">
        <v>5.1818080000000002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2145.892417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366.91058299999997</v>
      </c>
      <c r="L40">
        <v>359.98846800000001</v>
      </c>
      <c r="M40">
        <v>65.641621999999998</v>
      </c>
      <c r="N40">
        <v>96.266003999999995</v>
      </c>
      <c r="O40">
        <v>93.740616000000003</v>
      </c>
      <c r="P40">
        <v>145.05431400000001</v>
      </c>
      <c r="Q40">
        <v>12.478685</v>
      </c>
      <c r="R40">
        <v>15.095753999999999</v>
      </c>
      <c r="S40">
        <v>14.847208999999999</v>
      </c>
      <c r="T40">
        <v>2.3195890000000001</v>
      </c>
      <c r="U40">
        <v>400.37939999999998</v>
      </c>
      <c r="V40">
        <v>9.7677099999999992</v>
      </c>
      <c r="W40">
        <v>30.207851999999999</v>
      </c>
      <c r="X40">
        <v>115.071941</v>
      </c>
      <c r="Y40">
        <v>0</v>
      </c>
      <c r="Z40">
        <v>18.918797000000001</v>
      </c>
      <c r="AA40">
        <v>0</v>
      </c>
      <c r="AB40">
        <v>15.634728000000001</v>
      </c>
      <c r="AC40">
        <v>11.217119</v>
      </c>
      <c r="AD40">
        <v>10.501598</v>
      </c>
      <c r="AE40">
        <v>38.152355</v>
      </c>
      <c r="AF40">
        <v>8.9190850000000008</v>
      </c>
      <c r="AG40">
        <v>49.020516999999998</v>
      </c>
      <c r="AH40">
        <v>0</v>
      </c>
      <c r="AI40">
        <v>0</v>
      </c>
      <c r="AJ40">
        <v>0</v>
      </c>
      <c r="AK40">
        <v>66.565759</v>
      </c>
      <c r="AL40">
        <v>50.569659000000001</v>
      </c>
      <c r="AM40">
        <v>18.709627000000001</v>
      </c>
      <c r="AN40">
        <v>0.75401799999999997</v>
      </c>
      <c r="AO40">
        <v>0</v>
      </c>
      <c r="AP40">
        <v>0</v>
      </c>
      <c r="AQ40">
        <v>0</v>
      </c>
      <c r="AR40">
        <v>33.631869999999999</v>
      </c>
      <c r="AS40">
        <v>33.998240000000003</v>
      </c>
      <c r="AT40">
        <v>19.341972999999999</v>
      </c>
      <c r="AU40">
        <v>0</v>
      </c>
      <c r="AV40">
        <v>0</v>
      </c>
      <c r="AW40">
        <v>0</v>
      </c>
      <c r="AX40">
        <v>0</v>
      </c>
      <c r="AY40">
        <v>5.3774959999999998</v>
      </c>
      <c r="AZ40">
        <v>0</v>
      </c>
      <c r="BA40">
        <v>0</v>
      </c>
      <c r="BB40">
        <v>5.1818080000000002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2114.264396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366.91058299999997</v>
      </c>
      <c r="L41">
        <v>359.98846800000001</v>
      </c>
      <c r="M41">
        <v>65.641621999999998</v>
      </c>
      <c r="N41">
        <v>96.266003999999995</v>
      </c>
      <c r="O41">
        <v>93.740616000000003</v>
      </c>
      <c r="P41">
        <v>145.05431400000001</v>
      </c>
      <c r="Q41">
        <v>12.478685</v>
      </c>
      <c r="R41">
        <v>15.095753999999999</v>
      </c>
      <c r="S41">
        <v>14.847208999999999</v>
      </c>
      <c r="T41">
        <v>2.3195890000000001</v>
      </c>
      <c r="U41">
        <v>400.37939999999998</v>
      </c>
      <c r="V41">
        <v>9.7677099999999992</v>
      </c>
      <c r="W41">
        <v>30.207851999999999</v>
      </c>
      <c r="X41">
        <v>115.071941</v>
      </c>
      <c r="Y41">
        <v>0</v>
      </c>
      <c r="Z41">
        <v>18.918797000000001</v>
      </c>
      <c r="AA41">
        <v>0</v>
      </c>
      <c r="AB41">
        <v>15.634728000000001</v>
      </c>
      <c r="AC41">
        <v>11.217119</v>
      </c>
      <c r="AD41">
        <v>10.501598</v>
      </c>
      <c r="AE41">
        <v>38.152355</v>
      </c>
      <c r="AF41">
        <v>8.9190850000000008</v>
      </c>
      <c r="AG41">
        <v>49.020516999999998</v>
      </c>
      <c r="AH41">
        <v>0</v>
      </c>
      <c r="AI41">
        <v>0</v>
      </c>
      <c r="AJ41">
        <v>0</v>
      </c>
      <c r="AK41">
        <v>66.565759</v>
      </c>
      <c r="AL41">
        <v>50.569659000000001</v>
      </c>
      <c r="AM41">
        <v>18.709627000000001</v>
      </c>
      <c r="AN41">
        <v>0.75401799999999997</v>
      </c>
      <c r="AO41">
        <v>0</v>
      </c>
      <c r="AP41">
        <v>0.24777099999999999</v>
      </c>
      <c r="AQ41">
        <v>0</v>
      </c>
      <c r="AR41">
        <v>33.631869999999999</v>
      </c>
      <c r="AS41">
        <v>33.998240000000003</v>
      </c>
      <c r="AT41">
        <v>19.341972999999999</v>
      </c>
      <c r="AU41">
        <v>0</v>
      </c>
      <c r="AV41">
        <v>0</v>
      </c>
      <c r="AW41">
        <v>0</v>
      </c>
      <c r="AX41">
        <v>0</v>
      </c>
      <c r="AY41">
        <v>5.3774959999999998</v>
      </c>
      <c r="AZ41">
        <v>0</v>
      </c>
      <c r="BA41">
        <v>0</v>
      </c>
      <c r="BB41">
        <v>5.1818080000000002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2114.5121669999999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366.91058299999997</v>
      </c>
      <c r="L42">
        <v>359.98846800000001</v>
      </c>
      <c r="M42">
        <v>65.641621999999998</v>
      </c>
      <c r="N42">
        <v>96.266003999999995</v>
      </c>
      <c r="O42">
        <v>93.740616000000003</v>
      </c>
      <c r="P42">
        <v>145.05431400000001</v>
      </c>
      <c r="Q42">
        <v>12.478685</v>
      </c>
      <c r="R42">
        <v>15.095753999999999</v>
      </c>
      <c r="S42">
        <v>14.847208999999999</v>
      </c>
      <c r="T42">
        <v>2.3195890000000001</v>
      </c>
      <c r="U42">
        <v>400.37939999999998</v>
      </c>
      <c r="V42">
        <v>9.7677099999999992</v>
      </c>
      <c r="W42">
        <v>30.207851999999999</v>
      </c>
      <c r="X42">
        <v>115.071941</v>
      </c>
      <c r="Y42">
        <v>0</v>
      </c>
      <c r="Z42">
        <v>18.918797000000001</v>
      </c>
      <c r="AA42">
        <v>0</v>
      </c>
      <c r="AB42">
        <v>15.634728000000001</v>
      </c>
      <c r="AC42">
        <v>11.217119</v>
      </c>
      <c r="AD42">
        <v>10.501598</v>
      </c>
      <c r="AE42">
        <v>38.152355</v>
      </c>
      <c r="AF42">
        <v>8.9190850000000008</v>
      </c>
      <c r="AG42">
        <v>49.020516999999998</v>
      </c>
      <c r="AH42">
        <v>0</v>
      </c>
      <c r="AI42">
        <v>0</v>
      </c>
      <c r="AJ42">
        <v>0</v>
      </c>
      <c r="AK42">
        <v>66.565759</v>
      </c>
      <c r="AL42">
        <v>50.569659000000001</v>
      </c>
      <c r="AM42">
        <v>18.709627000000001</v>
      </c>
      <c r="AN42">
        <v>0.75401799999999997</v>
      </c>
      <c r="AO42">
        <v>0</v>
      </c>
      <c r="AP42">
        <v>0.24777099999999999</v>
      </c>
      <c r="AQ42">
        <v>0</v>
      </c>
      <c r="AR42">
        <v>33.631869999999999</v>
      </c>
      <c r="AS42">
        <v>33.998240000000003</v>
      </c>
      <c r="AT42">
        <v>19.341972999999999</v>
      </c>
      <c r="AU42">
        <v>0</v>
      </c>
      <c r="AV42">
        <v>0</v>
      </c>
      <c r="AW42">
        <v>0</v>
      </c>
      <c r="AX42">
        <v>0</v>
      </c>
      <c r="AY42">
        <v>5.3774959999999998</v>
      </c>
      <c r="AZ42">
        <v>0</v>
      </c>
      <c r="BA42">
        <v>0</v>
      </c>
      <c r="BB42">
        <v>5.1818080000000002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2114.5121669999999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366.91058299999997</v>
      </c>
      <c r="L43">
        <v>359.98846800000001</v>
      </c>
      <c r="M43">
        <v>65.641621999999998</v>
      </c>
      <c r="N43">
        <v>96.266003999999995</v>
      </c>
      <c r="O43">
        <v>93.740616000000003</v>
      </c>
      <c r="P43">
        <v>145.05431400000001</v>
      </c>
      <c r="Q43">
        <v>12.478685</v>
      </c>
      <c r="R43">
        <v>15.095753999999999</v>
      </c>
      <c r="S43">
        <v>14.847208999999999</v>
      </c>
      <c r="T43">
        <v>2.3195890000000001</v>
      </c>
      <c r="U43">
        <v>400.37939999999998</v>
      </c>
      <c r="V43">
        <v>9.7677099999999992</v>
      </c>
      <c r="W43">
        <v>30.207851999999999</v>
      </c>
      <c r="X43">
        <v>115.071941</v>
      </c>
      <c r="Y43">
        <v>0</v>
      </c>
      <c r="Z43">
        <v>18.918797000000001</v>
      </c>
      <c r="AA43">
        <v>0</v>
      </c>
      <c r="AB43">
        <v>15.634728000000001</v>
      </c>
      <c r="AC43">
        <v>11.217119</v>
      </c>
      <c r="AD43">
        <v>10.501598</v>
      </c>
      <c r="AE43">
        <v>38.152355</v>
      </c>
      <c r="AF43">
        <v>8.9190850000000008</v>
      </c>
      <c r="AG43">
        <v>49.020516999999998</v>
      </c>
      <c r="AH43">
        <v>0</v>
      </c>
      <c r="AI43">
        <v>0</v>
      </c>
      <c r="AJ43">
        <v>0</v>
      </c>
      <c r="AK43">
        <v>66.565759</v>
      </c>
      <c r="AL43">
        <v>50.569659000000001</v>
      </c>
      <c r="AM43">
        <v>18.709627000000001</v>
      </c>
      <c r="AN43">
        <v>0.75401799999999997</v>
      </c>
      <c r="AO43">
        <v>0</v>
      </c>
      <c r="AP43">
        <v>0.24777099999999999</v>
      </c>
      <c r="AQ43">
        <v>0</v>
      </c>
      <c r="AR43">
        <v>33.631869999999999</v>
      </c>
      <c r="AS43">
        <v>33.998240000000003</v>
      </c>
      <c r="AT43">
        <v>19.056777</v>
      </c>
      <c r="AU43">
        <v>0</v>
      </c>
      <c r="AV43">
        <v>0</v>
      </c>
      <c r="AW43">
        <v>0</v>
      </c>
      <c r="AX43">
        <v>0</v>
      </c>
      <c r="AY43">
        <v>5.3774959999999998</v>
      </c>
      <c r="AZ43">
        <v>0</v>
      </c>
      <c r="BA43">
        <v>0</v>
      </c>
      <c r="BB43">
        <v>5.1818080000000002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2114.2269709999996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366.91058299999997</v>
      </c>
      <c r="L44">
        <v>359.98846800000001</v>
      </c>
      <c r="M44">
        <v>65.641621999999998</v>
      </c>
      <c r="N44">
        <v>96.266003999999995</v>
      </c>
      <c r="O44">
        <v>93.740616000000003</v>
      </c>
      <c r="P44">
        <v>145.05431400000001</v>
      </c>
      <c r="Q44">
        <v>12.478685</v>
      </c>
      <c r="R44">
        <v>15.095753999999999</v>
      </c>
      <c r="S44">
        <v>14.847208999999999</v>
      </c>
      <c r="T44">
        <v>2.3195890000000001</v>
      </c>
      <c r="U44">
        <v>400.37939999999998</v>
      </c>
      <c r="V44">
        <v>9.7677099999999992</v>
      </c>
      <c r="W44">
        <v>30.207851999999999</v>
      </c>
      <c r="X44">
        <v>115.071941</v>
      </c>
      <c r="Y44">
        <v>0</v>
      </c>
      <c r="Z44">
        <v>18.918797000000001</v>
      </c>
      <c r="AA44">
        <v>0</v>
      </c>
      <c r="AB44">
        <v>15.634728000000001</v>
      </c>
      <c r="AC44">
        <v>11.217119</v>
      </c>
      <c r="AD44">
        <v>10.501598</v>
      </c>
      <c r="AE44">
        <v>38.152355</v>
      </c>
      <c r="AF44">
        <v>8.9190850000000008</v>
      </c>
      <c r="AG44">
        <v>49.020516999999998</v>
      </c>
      <c r="AH44">
        <v>0</v>
      </c>
      <c r="AI44">
        <v>0</v>
      </c>
      <c r="AJ44">
        <v>0</v>
      </c>
      <c r="AK44">
        <v>66.565759</v>
      </c>
      <c r="AL44">
        <v>50.569659000000001</v>
      </c>
      <c r="AM44">
        <v>18.709627000000001</v>
      </c>
      <c r="AN44">
        <v>0.75401799999999997</v>
      </c>
      <c r="AO44">
        <v>0</v>
      </c>
      <c r="AP44">
        <v>0.24777099999999999</v>
      </c>
      <c r="AQ44">
        <v>0</v>
      </c>
      <c r="AR44">
        <v>33.631869999999999</v>
      </c>
      <c r="AS44">
        <v>33.998240000000003</v>
      </c>
      <c r="AT44">
        <v>18.230032000000001</v>
      </c>
      <c r="AU44">
        <v>0</v>
      </c>
      <c r="AV44">
        <v>0</v>
      </c>
      <c r="AW44">
        <v>0</v>
      </c>
      <c r="AX44">
        <v>0</v>
      </c>
      <c r="AY44">
        <v>5.3774959999999998</v>
      </c>
      <c r="AZ44">
        <v>0</v>
      </c>
      <c r="BA44">
        <v>0</v>
      </c>
      <c r="BB44">
        <v>5.1818080000000002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2113.4002259999997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366.91058299999997</v>
      </c>
      <c r="L45">
        <v>359.98846800000001</v>
      </c>
      <c r="M45">
        <v>65.641621999999998</v>
      </c>
      <c r="N45">
        <v>96.266003999999995</v>
      </c>
      <c r="O45">
        <v>93.740616000000003</v>
      </c>
      <c r="P45">
        <v>145.05431400000001</v>
      </c>
      <c r="Q45">
        <v>12.478685</v>
      </c>
      <c r="R45">
        <v>15.095753999999999</v>
      </c>
      <c r="S45">
        <v>14.847208999999999</v>
      </c>
      <c r="T45">
        <v>2.3195890000000001</v>
      </c>
      <c r="U45">
        <v>400.37939999999998</v>
      </c>
      <c r="V45">
        <v>9.7677099999999992</v>
      </c>
      <c r="W45">
        <v>30.207851999999999</v>
      </c>
      <c r="X45">
        <v>115.071941</v>
      </c>
      <c r="Y45">
        <v>0</v>
      </c>
      <c r="Z45">
        <v>18.918797000000001</v>
      </c>
      <c r="AA45">
        <v>0</v>
      </c>
      <c r="AB45">
        <v>15.634728000000001</v>
      </c>
      <c r="AC45">
        <v>11.217119</v>
      </c>
      <c r="AD45">
        <v>0</v>
      </c>
      <c r="AE45">
        <v>38.152355</v>
      </c>
      <c r="AF45">
        <v>8.9190850000000008</v>
      </c>
      <c r="AG45">
        <v>49.020516999999998</v>
      </c>
      <c r="AH45">
        <v>0</v>
      </c>
      <c r="AI45">
        <v>0</v>
      </c>
      <c r="AJ45">
        <v>0</v>
      </c>
      <c r="AK45">
        <v>66.565759</v>
      </c>
      <c r="AL45">
        <v>48.322119000000001</v>
      </c>
      <c r="AM45">
        <v>18.709627000000001</v>
      </c>
      <c r="AN45">
        <v>0.75401799999999997</v>
      </c>
      <c r="AO45">
        <v>0</v>
      </c>
      <c r="AP45">
        <v>0.61942799999999998</v>
      </c>
      <c r="AQ45">
        <v>0</v>
      </c>
      <c r="AR45">
        <v>33.631869999999999</v>
      </c>
      <c r="AS45">
        <v>33.998240000000003</v>
      </c>
      <c r="AT45">
        <v>18.045483000000001</v>
      </c>
      <c r="AU45">
        <v>0</v>
      </c>
      <c r="AV45">
        <v>0</v>
      </c>
      <c r="AW45">
        <v>0</v>
      </c>
      <c r="AX45">
        <v>0</v>
      </c>
      <c r="AY45">
        <v>5.3774959999999998</v>
      </c>
      <c r="AZ45">
        <v>0</v>
      </c>
      <c r="BA45">
        <v>0</v>
      </c>
      <c r="BB45">
        <v>5.1818080000000002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2100.8381959999997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366.91058299999997</v>
      </c>
      <c r="L46">
        <v>359.98846800000001</v>
      </c>
      <c r="M46">
        <v>65.641621999999998</v>
      </c>
      <c r="N46">
        <v>96.266003999999995</v>
      </c>
      <c r="O46">
        <v>93.740616000000003</v>
      </c>
      <c r="P46">
        <v>145.05431400000001</v>
      </c>
      <c r="Q46">
        <v>12.478685</v>
      </c>
      <c r="R46">
        <v>15.095753999999999</v>
      </c>
      <c r="S46">
        <v>14.847208999999999</v>
      </c>
      <c r="T46">
        <v>2.3195890000000001</v>
      </c>
      <c r="U46">
        <v>400.37939999999998</v>
      </c>
      <c r="V46">
        <v>9.7677099999999992</v>
      </c>
      <c r="W46">
        <v>30.207851999999999</v>
      </c>
      <c r="X46">
        <v>115.071941</v>
      </c>
      <c r="Y46">
        <v>0</v>
      </c>
      <c r="Z46">
        <v>18.918797000000001</v>
      </c>
      <c r="AA46">
        <v>0</v>
      </c>
      <c r="AB46">
        <v>15.634728000000001</v>
      </c>
      <c r="AC46">
        <v>11.217119</v>
      </c>
      <c r="AD46">
        <v>0</v>
      </c>
      <c r="AE46">
        <v>38.152355</v>
      </c>
      <c r="AF46">
        <v>8.9190850000000008</v>
      </c>
      <c r="AG46">
        <v>49.020516999999998</v>
      </c>
      <c r="AH46">
        <v>0</v>
      </c>
      <c r="AI46">
        <v>0</v>
      </c>
      <c r="AJ46">
        <v>0</v>
      </c>
      <c r="AK46">
        <v>66.565759</v>
      </c>
      <c r="AL46">
        <v>48.322119000000001</v>
      </c>
      <c r="AM46">
        <v>18.709627000000001</v>
      </c>
      <c r="AN46">
        <v>0.75401799999999997</v>
      </c>
      <c r="AO46">
        <v>0</v>
      </c>
      <c r="AP46">
        <v>0.61942799999999998</v>
      </c>
      <c r="AQ46">
        <v>0</v>
      </c>
      <c r="AR46">
        <v>33.631869999999999</v>
      </c>
      <c r="AS46">
        <v>33.998240000000003</v>
      </c>
      <c r="AT46">
        <v>17.660246000000001</v>
      </c>
      <c r="AU46">
        <v>0</v>
      </c>
      <c r="AV46">
        <v>0</v>
      </c>
      <c r="AW46">
        <v>0</v>
      </c>
      <c r="AX46">
        <v>0</v>
      </c>
      <c r="AY46">
        <v>5.3774959999999998</v>
      </c>
      <c r="AZ46">
        <v>0</v>
      </c>
      <c r="BA46">
        <v>0</v>
      </c>
      <c r="BB46">
        <v>5.1818080000000002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2100.4529589999997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366.91058299999997</v>
      </c>
      <c r="L47">
        <v>359.98846800000001</v>
      </c>
      <c r="M47">
        <v>65.641621999999998</v>
      </c>
      <c r="N47">
        <v>96.266003999999995</v>
      </c>
      <c r="O47">
        <v>93.740616000000003</v>
      </c>
      <c r="P47">
        <v>145.05431400000001</v>
      </c>
      <c r="Q47">
        <v>12.478685</v>
      </c>
      <c r="R47">
        <v>15.095753999999999</v>
      </c>
      <c r="S47">
        <v>14.847208999999999</v>
      </c>
      <c r="T47">
        <v>2.3195890000000001</v>
      </c>
      <c r="U47">
        <v>400.37939999999998</v>
      </c>
      <c r="V47">
        <v>9.7677099999999992</v>
      </c>
      <c r="W47">
        <v>30.207851999999999</v>
      </c>
      <c r="X47">
        <v>115.071941</v>
      </c>
      <c r="Y47">
        <v>0</v>
      </c>
      <c r="Z47">
        <v>18.918797000000001</v>
      </c>
      <c r="AA47">
        <v>0</v>
      </c>
      <c r="AB47">
        <v>15.634728000000001</v>
      </c>
      <c r="AC47">
        <v>11.217119</v>
      </c>
      <c r="AD47">
        <v>0</v>
      </c>
      <c r="AE47">
        <v>38.152355</v>
      </c>
      <c r="AF47">
        <v>8.9190850000000008</v>
      </c>
      <c r="AG47">
        <v>49.020516999999998</v>
      </c>
      <c r="AH47">
        <v>0</v>
      </c>
      <c r="AI47">
        <v>0</v>
      </c>
      <c r="AJ47">
        <v>0</v>
      </c>
      <c r="AK47">
        <v>66.565759</v>
      </c>
      <c r="AL47">
        <v>48.322119000000001</v>
      </c>
      <c r="AM47">
        <v>18.709627000000001</v>
      </c>
      <c r="AN47">
        <v>0.75401799999999997</v>
      </c>
      <c r="AO47">
        <v>0</v>
      </c>
      <c r="AP47">
        <v>0.61942799999999998</v>
      </c>
      <c r="AQ47">
        <v>0</v>
      </c>
      <c r="AR47">
        <v>39.504100999999999</v>
      </c>
      <c r="AS47">
        <v>33.998240000000003</v>
      </c>
      <c r="AT47">
        <v>19.341972999999999</v>
      </c>
      <c r="AU47">
        <v>0</v>
      </c>
      <c r="AV47">
        <v>0</v>
      </c>
      <c r="AW47">
        <v>0</v>
      </c>
      <c r="AX47">
        <v>0</v>
      </c>
      <c r="AY47">
        <v>5.3774959999999998</v>
      </c>
      <c r="AZ47">
        <v>0</v>
      </c>
      <c r="BA47">
        <v>0</v>
      </c>
      <c r="BB47">
        <v>5.1818080000000002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2108.0069169999997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366.91058299999997</v>
      </c>
      <c r="L48">
        <v>359.98846800000001</v>
      </c>
      <c r="M48">
        <v>65.641621999999998</v>
      </c>
      <c r="N48">
        <v>96.266003999999995</v>
      </c>
      <c r="O48">
        <v>93.740616000000003</v>
      </c>
      <c r="P48">
        <v>145.05431400000001</v>
      </c>
      <c r="Q48">
        <v>12.478685</v>
      </c>
      <c r="R48">
        <v>15.095753999999999</v>
      </c>
      <c r="S48">
        <v>14.847208999999999</v>
      </c>
      <c r="T48">
        <v>2.3195890000000001</v>
      </c>
      <c r="U48">
        <v>400.37939999999998</v>
      </c>
      <c r="V48">
        <v>9.7677099999999992</v>
      </c>
      <c r="W48">
        <v>30.207851999999999</v>
      </c>
      <c r="X48">
        <v>115.071941</v>
      </c>
      <c r="Y48">
        <v>0</v>
      </c>
      <c r="Z48">
        <v>18.918797000000001</v>
      </c>
      <c r="AA48">
        <v>0</v>
      </c>
      <c r="AB48">
        <v>15.634728000000001</v>
      </c>
      <c r="AC48">
        <v>11.217119</v>
      </c>
      <c r="AD48">
        <v>0</v>
      </c>
      <c r="AE48">
        <v>38.152355</v>
      </c>
      <c r="AF48">
        <v>8.9190850000000008</v>
      </c>
      <c r="AG48">
        <v>49.020516999999998</v>
      </c>
      <c r="AH48">
        <v>0</v>
      </c>
      <c r="AI48">
        <v>0</v>
      </c>
      <c r="AJ48">
        <v>0</v>
      </c>
      <c r="AK48">
        <v>66.565759</v>
      </c>
      <c r="AL48">
        <v>48.322119000000001</v>
      </c>
      <c r="AM48">
        <v>18.709627000000001</v>
      </c>
      <c r="AN48">
        <v>0.75401799999999997</v>
      </c>
      <c r="AO48">
        <v>0</v>
      </c>
      <c r="AP48">
        <v>0.61942799999999998</v>
      </c>
      <c r="AQ48">
        <v>0</v>
      </c>
      <c r="AR48">
        <v>39.504100999999999</v>
      </c>
      <c r="AS48">
        <v>33.998240000000003</v>
      </c>
      <c r="AT48">
        <v>14.822307</v>
      </c>
      <c r="AU48">
        <v>0</v>
      </c>
      <c r="AV48">
        <v>0</v>
      </c>
      <c r="AW48">
        <v>0</v>
      </c>
      <c r="AX48">
        <v>0</v>
      </c>
      <c r="AY48">
        <v>5.3774959999999998</v>
      </c>
      <c r="AZ48">
        <v>0</v>
      </c>
      <c r="BA48">
        <v>0</v>
      </c>
      <c r="BB48">
        <v>5.1818080000000002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2103.4872509999996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366.91058299999997</v>
      </c>
      <c r="L49">
        <v>359.98846800000001</v>
      </c>
      <c r="M49">
        <v>65.641621999999998</v>
      </c>
      <c r="N49">
        <v>96.266003999999995</v>
      </c>
      <c r="O49">
        <v>93.740616000000003</v>
      </c>
      <c r="P49">
        <v>145.05431400000001</v>
      </c>
      <c r="Q49">
        <v>12.478685</v>
      </c>
      <c r="R49">
        <v>15.095753999999999</v>
      </c>
      <c r="S49">
        <v>14.847208999999999</v>
      </c>
      <c r="T49">
        <v>2.3195890000000001</v>
      </c>
      <c r="U49">
        <v>400.37939999999998</v>
      </c>
      <c r="V49">
        <v>9.6903419999999993</v>
      </c>
      <c r="W49">
        <v>25.278911999999998</v>
      </c>
      <c r="X49">
        <v>98.305738000000005</v>
      </c>
      <c r="Y49">
        <v>0</v>
      </c>
      <c r="Z49">
        <v>18.918797000000001</v>
      </c>
      <c r="AA49">
        <v>0</v>
      </c>
      <c r="AB49">
        <v>15.634728000000001</v>
      </c>
      <c r="AC49">
        <v>11.217119</v>
      </c>
      <c r="AD49">
        <v>0</v>
      </c>
      <c r="AE49">
        <v>38.152355</v>
      </c>
      <c r="AF49">
        <v>8.9190850000000008</v>
      </c>
      <c r="AG49">
        <v>49.020516999999998</v>
      </c>
      <c r="AH49">
        <v>0</v>
      </c>
      <c r="AI49">
        <v>0</v>
      </c>
      <c r="AJ49">
        <v>0</v>
      </c>
      <c r="AK49">
        <v>66.565759</v>
      </c>
      <c r="AL49">
        <v>46.074578000000002</v>
      </c>
      <c r="AM49">
        <v>18.709627000000001</v>
      </c>
      <c r="AN49">
        <v>0.75401799999999997</v>
      </c>
      <c r="AO49">
        <v>0</v>
      </c>
      <c r="AP49">
        <v>0.61942799999999998</v>
      </c>
      <c r="AQ49">
        <v>0</v>
      </c>
      <c r="AR49">
        <v>39.504100999999999</v>
      </c>
      <c r="AS49">
        <v>33.998240000000003</v>
      </c>
      <c r="AT49">
        <v>16.264925999999999</v>
      </c>
      <c r="AU49">
        <v>0</v>
      </c>
      <c r="AV49">
        <v>0</v>
      </c>
      <c r="AW49">
        <v>0</v>
      </c>
      <c r="AX49">
        <v>0</v>
      </c>
      <c r="AY49">
        <v>5.3774959999999998</v>
      </c>
      <c r="AZ49">
        <v>0</v>
      </c>
      <c r="BA49">
        <v>0</v>
      </c>
      <c r="BB49">
        <v>5.1818080000000002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2080.9098179999996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366.91058299999997</v>
      </c>
      <c r="L50">
        <v>359.98846800000001</v>
      </c>
      <c r="M50">
        <v>65.641621999999998</v>
      </c>
      <c r="N50">
        <v>96.266003999999995</v>
      </c>
      <c r="O50">
        <v>93.740616000000003</v>
      </c>
      <c r="P50">
        <v>145.05431400000001</v>
      </c>
      <c r="Q50">
        <v>12.478685</v>
      </c>
      <c r="R50">
        <v>15.095753999999999</v>
      </c>
      <c r="S50">
        <v>14.847208999999999</v>
      </c>
      <c r="T50">
        <v>2.3195890000000001</v>
      </c>
      <c r="U50">
        <v>400.37939999999998</v>
      </c>
      <c r="V50">
        <v>9.6903419999999993</v>
      </c>
      <c r="W50">
        <v>24.680392000000001</v>
      </c>
      <c r="X50">
        <v>95.247938000000005</v>
      </c>
      <c r="Y50">
        <v>0</v>
      </c>
      <c r="Z50">
        <v>18.918797000000001</v>
      </c>
      <c r="AA50">
        <v>0</v>
      </c>
      <c r="AB50">
        <v>15.634728000000001</v>
      </c>
      <c r="AC50">
        <v>11.217119</v>
      </c>
      <c r="AD50">
        <v>0</v>
      </c>
      <c r="AE50">
        <v>38.152355</v>
      </c>
      <c r="AF50">
        <v>8.9190850000000008</v>
      </c>
      <c r="AG50">
        <v>49.020516999999998</v>
      </c>
      <c r="AH50">
        <v>0</v>
      </c>
      <c r="AI50">
        <v>0</v>
      </c>
      <c r="AJ50">
        <v>0</v>
      </c>
      <c r="AK50">
        <v>66.565759</v>
      </c>
      <c r="AL50">
        <v>46.074578000000002</v>
      </c>
      <c r="AM50">
        <v>18.709627000000001</v>
      </c>
      <c r="AN50">
        <v>0.75401799999999997</v>
      </c>
      <c r="AO50">
        <v>0</v>
      </c>
      <c r="AP50">
        <v>6.6898179999999998</v>
      </c>
      <c r="AQ50">
        <v>0</v>
      </c>
      <c r="AR50">
        <v>33.631869999999999</v>
      </c>
      <c r="AS50">
        <v>33.998240000000003</v>
      </c>
      <c r="AT50">
        <v>18.841569</v>
      </c>
      <c r="AU50">
        <v>0</v>
      </c>
      <c r="AV50">
        <v>0</v>
      </c>
      <c r="AW50">
        <v>0</v>
      </c>
      <c r="AX50">
        <v>0</v>
      </c>
      <c r="AY50">
        <v>5.3774959999999998</v>
      </c>
      <c r="AZ50">
        <v>0</v>
      </c>
      <c r="BA50">
        <v>0</v>
      </c>
      <c r="BB50">
        <v>5.1818080000000002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2080.0282999999999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366.91058299999997</v>
      </c>
      <c r="L51">
        <v>359.98846800000001</v>
      </c>
      <c r="M51">
        <v>93.862802000000002</v>
      </c>
      <c r="N51">
        <v>120.287898</v>
      </c>
      <c r="O51">
        <v>126.284015</v>
      </c>
      <c r="P51">
        <v>145.05431400000001</v>
      </c>
      <c r="Q51">
        <v>12.478685</v>
      </c>
      <c r="R51">
        <v>15.095753999999999</v>
      </c>
      <c r="S51">
        <v>14.847208999999999</v>
      </c>
      <c r="T51">
        <v>2.3195890000000001</v>
      </c>
      <c r="U51">
        <v>400.37939999999998</v>
      </c>
      <c r="V51">
        <v>9.6903419999999993</v>
      </c>
      <c r="W51">
        <v>33.247833999999997</v>
      </c>
      <c r="X51">
        <v>105.542911</v>
      </c>
      <c r="Y51">
        <v>0</v>
      </c>
      <c r="Z51">
        <v>18.918797000000001</v>
      </c>
      <c r="AA51">
        <v>0</v>
      </c>
      <c r="AB51">
        <v>15.634728000000001</v>
      </c>
      <c r="AC51">
        <v>0</v>
      </c>
      <c r="AD51">
        <v>0</v>
      </c>
      <c r="AE51">
        <v>38.152355</v>
      </c>
      <c r="AF51">
        <v>8.9190850000000008</v>
      </c>
      <c r="AG51">
        <v>49.020516999999998</v>
      </c>
      <c r="AH51">
        <v>0</v>
      </c>
      <c r="AI51">
        <v>0</v>
      </c>
      <c r="AJ51">
        <v>0</v>
      </c>
      <c r="AK51">
        <v>66.565759</v>
      </c>
      <c r="AL51">
        <v>46.074578000000002</v>
      </c>
      <c r="AM51">
        <v>18.709627000000001</v>
      </c>
      <c r="AN51">
        <v>0.75401799999999997</v>
      </c>
      <c r="AO51">
        <v>0</v>
      </c>
      <c r="AP51">
        <v>6.6898179999999998</v>
      </c>
      <c r="AQ51">
        <v>0</v>
      </c>
      <c r="AR51">
        <v>33.631869999999999</v>
      </c>
      <c r="AS51">
        <v>33.998240000000003</v>
      </c>
      <c r="AT51">
        <v>19.341972999999999</v>
      </c>
      <c r="AU51">
        <v>0</v>
      </c>
      <c r="AV51">
        <v>0</v>
      </c>
      <c r="AW51">
        <v>0</v>
      </c>
      <c r="AX51">
        <v>0</v>
      </c>
      <c r="AY51">
        <v>5.3774959999999998</v>
      </c>
      <c r="AZ51">
        <v>0</v>
      </c>
      <c r="BA51">
        <v>0</v>
      </c>
      <c r="BB51">
        <v>5.1818080000000002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2172.9604730000001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366.91058299999997</v>
      </c>
      <c r="L52">
        <v>359.98846800000001</v>
      </c>
      <c r="M52">
        <v>93.862802000000002</v>
      </c>
      <c r="N52">
        <v>120.287898</v>
      </c>
      <c r="O52">
        <v>126.284015</v>
      </c>
      <c r="P52">
        <v>145.05431400000001</v>
      </c>
      <c r="Q52">
        <v>12.478685</v>
      </c>
      <c r="R52">
        <v>15.095753999999999</v>
      </c>
      <c r="S52">
        <v>14.847208999999999</v>
      </c>
      <c r="T52">
        <v>2.3195890000000001</v>
      </c>
      <c r="U52">
        <v>400.37939999999998</v>
      </c>
      <c r="V52">
        <v>9.6903419999999993</v>
      </c>
      <c r="W52">
        <v>33.247833999999997</v>
      </c>
      <c r="X52">
        <v>105.542911</v>
      </c>
      <c r="Y52">
        <v>0</v>
      </c>
      <c r="Z52">
        <v>18.918797000000001</v>
      </c>
      <c r="AA52">
        <v>0</v>
      </c>
      <c r="AB52">
        <v>15.634728000000001</v>
      </c>
      <c r="AC52">
        <v>0</v>
      </c>
      <c r="AD52">
        <v>0</v>
      </c>
      <c r="AE52">
        <v>38.152355</v>
      </c>
      <c r="AF52">
        <v>8.9190850000000008</v>
      </c>
      <c r="AG52">
        <v>49.020516999999998</v>
      </c>
      <c r="AH52">
        <v>0</v>
      </c>
      <c r="AI52">
        <v>0</v>
      </c>
      <c r="AJ52">
        <v>0</v>
      </c>
      <c r="AK52">
        <v>66.565759</v>
      </c>
      <c r="AL52">
        <v>46.074578000000002</v>
      </c>
      <c r="AM52">
        <v>18.709627000000001</v>
      </c>
      <c r="AN52">
        <v>0.75401799999999997</v>
      </c>
      <c r="AO52">
        <v>0</v>
      </c>
      <c r="AP52">
        <v>6.6898179999999998</v>
      </c>
      <c r="AQ52">
        <v>0</v>
      </c>
      <c r="AR52">
        <v>33.631869999999999</v>
      </c>
      <c r="AS52">
        <v>33.998240000000003</v>
      </c>
      <c r="AT52">
        <v>19.341972999999999</v>
      </c>
      <c r="AU52">
        <v>0</v>
      </c>
      <c r="AV52">
        <v>0</v>
      </c>
      <c r="AW52">
        <v>0</v>
      </c>
      <c r="AX52">
        <v>0</v>
      </c>
      <c r="AY52">
        <v>5.3774959999999998</v>
      </c>
      <c r="AZ52">
        <v>0</v>
      </c>
      <c r="BA52">
        <v>0</v>
      </c>
      <c r="BB52">
        <v>5.1818080000000002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2172.9604730000001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366.91058299999997</v>
      </c>
      <c r="L53">
        <v>359.98846800000001</v>
      </c>
      <c r="M53">
        <v>93.862802000000002</v>
      </c>
      <c r="N53">
        <v>120.287898</v>
      </c>
      <c r="O53">
        <v>126.284015</v>
      </c>
      <c r="P53">
        <v>145.05431400000001</v>
      </c>
      <c r="Q53">
        <v>12.478685</v>
      </c>
      <c r="R53">
        <v>14.950689000000001</v>
      </c>
      <c r="S53">
        <v>14.847208999999999</v>
      </c>
      <c r="T53">
        <v>2.3195890000000001</v>
      </c>
      <c r="U53">
        <v>400.37939999999998</v>
      </c>
      <c r="V53">
        <v>9.6903419999999993</v>
      </c>
      <c r="W53">
        <v>24.680392000000001</v>
      </c>
      <c r="X53">
        <v>105.4139</v>
      </c>
      <c r="Y53">
        <v>0</v>
      </c>
      <c r="Z53">
        <v>18.918797000000001</v>
      </c>
      <c r="AA53">
        <v>0</v>
      </c>
      <c r="AB53">
        <v>15.634728000000001</v>
      </c>
      <c r="AC53">
        <v>0</v>
      </c>
      <c r="AD53">
        <v>0</v>
      </c>
      <c r="AE53">
        <v>38.152355</v>
      </c>
      <c r="AF53">
        <v>8.9190850000000008</v>
      </c>
      <c r="AG53">
        <v>49.020516999999998</v>
      </c>
      <c r="AH53">
        <v>0</v>
      </c>
      <c r="AI53">
        <v>0</v>
      </c>
      <c r="AJ53">
        <v>0</v>
      </c>
      <c r="AK53">
        <v>66.565759</v>
      </c>
      <c r="AL53">
        <v>46.074578000000002</v>
      </c>
      <c r="AM53">
        <v>18.709627000000001</v>
      </c>
      <c r="AN53">
        <v>0.75401799999999997</v>
      </c>
      <c r="AO53">
        <v>0</v>
      </c>
      <c r="AP53">
        <v>6.6898179999999998</v>
      </c>
      <c r="AQ53">
        <v>0</v>
      </c>
      <c r="AR53">
        <v>33.631869999999999</v>
      </c>
      <c r="AS53">
        <v>33.998240000000003</v>
      </c>
      <c r="AT53">
        <v>19.341972999999999</v>
      </c>
      <c r="AU53">
        <v>0</v>
      </c>
      <c r="AV53">
        <v>0</v>
      </c>
      <c r="AW53">
        <v>0</v>
      </c>
      <c r="AX53">
        <v>0</v>
      </c>
      <c r="AY53">
        <v>5.3774959999999998</v>
      </c>
      <c r="AZ53">
        <v>0</v>
      </c>
      <c r="BA53">
        <v>0</v>
      </c>
      <c r="BB53">
        <v>5.1818080000000002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2164.1189549999999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366.91058299999997</v>
      </c>
      <c r="L54">
        <v>359.98846800000001</v>
      </c>
      <c r="M54">
        <v>93.862802000000002</v>
      </c>
      <c r="N54">
        <v>120.287898</v>
      </c>
      <c r="O54">
        <v>126.284015</v>
      </c>
      <c r="P54">
        <v>145.05431400000001</v>
      </c>
      <c r="Q54">
        <v>12.478685</v>
      </c>
      <c r="R54">
        <v>14.950689000000001</v>
      </c>
      <c r="S54">
        <v>14.847208999999999</v>
      </c>
      <c r="T54">
        <v>2.3195890000000001</v>
      </c>
      <c r="U54">
        <v>400.37939999999998</v>
      </c>
      <c r="V54">
        <v>9.6903419999999993</v>
      </c>
      <c r="W54">
        <v>24.680392000000001</v>
      </c>
      <c r="X54">
        <v>105.4139</v>
      </c>
      <c r="Y54">
        <v>0</v>
      </c>
      <c r="Z54">
        <v>18.918797000000001</v>
      </c>
      <c r="AA54">
        <v>0</v>
      </c>
      <c r="AB54">
        <v>15.634728000000001</v>
      </c>
      <c r="AC54">
        <v>0</v>
      </c>
      <c r="AD54">
        <v>0</v>
      </c>
      <c r="AE54">
        <v>38.152355</v>
      </c>
      <c r="AF54">
        <v>8.9190850000000008</v>
      </c>
      <c r="AG54">
        <v>49.020516999999998</v>
      </c>
      <c r="AH54">
        <v>0</v>
      </c>
      <c r="AI54">
        <v>0</v>
      </c>
      <c r="AJ54">
        <v>0</v>
      </c>
      <c r="AK54">
        <v>66.565759</v>
      </c>
      <c r="AL54">
        <v>46.074578000000002</v>
      </c>
      <c r="AM54">
        <v>18.709627000000001</v>
      </c>
      <c r="AN54">
        <v>0.75401799999999997</v>
      </c>
      <c r="AO54">
        <v>0</v>
      </c>
      <c r="AP54">
        <v>0.24777099999999999</v>
      </c>
      <c r="AQ54">
        <v>0</v>
      </c>
      <c r="AR54">
        <v>39.504100999999999</v>
      </c>
      <c r="AS54">
        <v>33.998240000000003</v>
      </c>
      <c r="AT54">
        <v>19.341972999999999</v>
      </c>
      <c r="AU54">
        <v>0</v>
      </c>
      <c r="AV54">
        <v>0</v>
      </c>
      <c r="AW54">
        <v>0</v>
      </c>
      <c r="AX54">
        <v>0</v>
      </c>
      <c r="AY54">
        <v>5.3774959999999998</v>
      </c>
      <c r="AZ54">
        <v>0</v>
      </c>
      <c r="BA54">
        <v>0</v>
      </c>
      <c r="BB54">
        <v>5.1818080000000002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2163.5491389999997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366.91058299999997</v>
      </c>
      <c r="L55">
        <v>359.98846800000001</v>
      </c>
      <c r="M55">
        <v>93.862802000000002</v>
      </c>
      <c r="N55">
        <v>120.287898</v>
      </c>
      <c r="O55">
        <v>126.284015</v>
      </c>
      <c r="P55">
        <v>145.05431400000001</v>
      </c>
      <c r="Q55">
        <v>12.478685</v>
      </c>
      <c r="R55">
        <v>14.950689000000001</v>
      </c>
      <c r="S55">
        <v>14.847208999999999</v>
      </c>
      <c r="T55">
        <v>2.3195890000000001</v>
      </c>
      <c r="U55">
        <v>400.37939999999998</v>
      </c>
      <c r="V55">
        <v>9.6903419999999993</v>
      </c>
      <c r="W55">
        <v>24.680392000000001</v>
      </c>
      <c r="X55">
        <v>105.4139</v>
      </c>
      <c r="Y55">
        <v>0</v>
      </c>
      <c r="Z55">
        <v>18.918797000000001</v>
      </c>
      <c r="AA55">
        <v>0</v>
      </c>
      <c r="AB55">
        <v>15.634728000000001</v>
      </c>
      <c r="AC55">
        <v>0</v>
      </c>
      <c r="AD55">
        <v>0</v>
      </c>
      <c r="AE55">
        <v>38.152355</v>
      </c>
      <c r="AF55">
        <v>0</v>
      </c>
      <c r="AG55">
        <v>49.020516999999998</v>
      </c>
      <c r="AH55">
        <v>0</v>
      </c>
      <c r="AI55">
        <v>0</v>
      </c>
      <c r="AJ55">
        <v>0</v>
      </c>
      <c r="AK55">
        <v>66.565759</v>
      </c>
      <c r="AL55">
        <v>73.045062999999999</v>
      </c>
      <c r="AM55">
        <v>18.709627000000001</v>
      </c>
      <c r="AN55">
        <v>0.75401799999999997</v>
      </c>
      <c r="AO55">
        <v>0</v>
      </c>
      <c r="AP55">
        <v>0.24777099999999999</v>
      </c>
      <c r="AQ55">
        <v>0</v>
      </c>
      <c r="AR55">
        <v>39.504100999999999</v>
      </c>
      <c r="AS55">
        <v>33.998240000000003</v>
      </c>
      <c r="AT55">
        <v>19.341972999999999</v>
      </c>
      <c r="AU55">
        <v>0</v>
      </c>
      <c r="AV55">
        <v>0</v>
      </c>
      <c r="AW55">
        <v>0</v>
      </c>
      <c r="AX55">
        <v>0</v>
      </c>
      <c r="AY55">
        <v>5.3774959999999998</v>
      </c>
      <c r="AZ55">
        <v>0</v>
      </c>
      <c r="BA55">
        <v>0</v>
      </c>
      <c r="BB55">
        <v>5.1818080000000002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2181.600539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366.91058299999997</v>
      </c>
      <c r="L56">
        <v>359.98846800000001</v>
      </c>
      <c r="M56">
        <v>93.862802000000002</v>
      </c>
      <c r="N56">
        <v>120.287898</v>
      </c>
      <c r="O56">
        <v>126.284015</v>
      </c>
      <c r="P56">
        <v>145.05431400000001</v>
      </c>
      <c r="Q56">
        <v>12.478685</v>
      </c>
      <c r="R56">
        <v>14.950689000000001</v>
      </c>
      <c r="S56">
        <v>14.847208999999999</v>
      </c>
      <c r="T56">
        <v>2.3195890000000001</v>
      </c>
      <c r="U56">
        <v>400.37939999999998</v>
      </c>
      <c r="V56">
        <v>9.6903419999999993</v>
      </c>
      <c r="W56">
        <v>24.680392000000001</v>
      </c>
      <c r="X56">
        <v>78.886347000000001</v>
      </c>
      <c r="Y56">
        <v>0</v>
      </c>
      <c r="Z56">
        <v>18.918797000000001</v>
      </c>
      <c r="AA56">
        <v>0</v>
      </c>
      <c r="AB56">
        <v>15.634728000000001</v>
      </c>
      <c r="AC56">
        <v>0</v>
      </c>
      <c r="AD56">
        <v>0</v>
      </c>
      <c r="AE56">
        <v>38.152355</v>
      </c>
      <c r="AF56">
        <v>0</v>
      </c>
      <c r="AG56">
        <v>49.020516999999998</v>
      </c>
      <c r="AH56">
        <v>0</v>
      </c>
      <c r="AI56">
        <v>0</v>
      </c>
      <c r="AJ56">
        <v>0</v>
      </c>
      <c r="AK56">
        <v>66.565759</v>
      </c>
      <c r="AL56">
        <v>73.045062999999999</v>
      </c>
      <c r="AM56">
        <v>18.709627000000001</v>
      </c>
      <c r="AN56">
        <v>0.75401799999999997</v>
      </c>
      <c r="AO56">
        <v>0</v>
      </c>
      <c r="AP56">
        <v>0.24777099999999999</v>
      </c>
      <c r="AQ56">
        <v>0</v>
      </c>
      <c r="AR56">
        <v>39.504100999999999</v>
      </c>
      <c r="AS56">
        <v>33.998240000000003</v>
      </c>
      <c r="AT56">
        <v>19.341972999999999</v>
      </c>
      <c r="AU56">
        <v>0</v>
      </c>
      <c r="AV56">
        <v>0</v>
      </c>
      <c r="AW56">
        <v>0</v>
      </c>
      <c r="AX56">
        <v>0</v>
      </c>
      <c r="AY56">
        <v>5.3774959999999998</v>
      </c>
      <c r="AZ56">
        <v>0</v>
      </c>
      <c r="BA56">
        <v>0</v>
      </c>
      <c r="BB56">
        <v>5.1818080000000002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2155.0729860000001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366.91058299999997</v>
      </c>
      <c r="L57">
        <v>359.98846800000001</v>
      </c>
      <c r="M57">
        <v>65.641621999999998</v>
      </c>
      <c r="N57">
        <v>96.266003999999995</v>
      </c>
      <c r="O57">
        <v>123.846439</v>
      </c>
      <c r="P57">
        <v>145.05431400000001</v>
      </c>
      <c r="Q57">
        <v>12.352962</v>
      </c>
      <c r="R57">
        <v>14.746147000000001</v>
      </c>
      <c r="S57">
        <v>14.721486000000001</v>
      </c>
      <c r="T57">
        <v>2.3195890000000001</v>
      </c>
      <c r="U57">
        <v>400.37939999999998</v>
      </c>
      <c r="V57">
        <v>9.6903419999999993</v>
      </c>
      <c r="W57">
        <v>24.680392000000001</v>
      </c>
      <c r="X57">
        <v>78.886347000000001</v>
      </c>
      <c r="Y57">
        <v>0</v>
      </c>
      <c r="Z57">
        <v>18.918797000000001</v>
      </c>
      <c r="AA57">
        <v>0</v>
      </c>
      <c r="AB57">
        <v>15.634728000000001</v>
      </c>
      <c r="AC57">
        <v>0</v>
      </c>
      <c r="AD57">
        <v>0</v>
      </c>
      <c r="AE57">
        <v>38.152355</v>
      </c>
      <c r="AF57">
        <v>0</v>
      </c>
      <c r="AG57">
        <v>49.020516999999998</v>
      </c>
      <c r="AH57">
        <v>0</v>
      </c>
      <c r="AI57">
        <v>0</v>
      </c>
      <c r="AJ57">
        <v>0</v>
      </c>
      <c r="AK57">
        <v>66.565759</v>
      </c>
      <c r="AL57">
        <v>73.045062999999999</v>
      </c>
      <c r="AM57">
        <v>18.709627000000001</v>
      </c>
      <c r="AN57">
        <v>0.75401799999999997</v>
      </c>
      <c r="AO57">
        <v>0</v>
      </c>
      <c r="AP57">
        <v>0.24777099999999999</v>
      </c>
      <c r="AQ57">
        <v>0</v>
      </c>
      <c r="AR57">
        <v>33.631869999999999</v>
      </c>
      <c r="AS57">
        <v>33.998240000000003</v>
      </c>
      <c r="AT57">
        <v>18.174869000000001</v>
      </c>
      <c r="AU57">
        <v>0</v>
      </c>
      <c r="AV57">
        <v>0</v>
      </c>
      <c r="AW57">
        <v>0</v>
      </c>
      <c r="AX57">
        <v>0</v>
      </c>
      <c r="AY57">
        <v>5.3774959999999998</v>
      </c>
      <c r="AZ57">
        <v>0</v>
      </c>
      <c r="BA57">
        <v>0</v>
      </c>
      <c r="BB57">
        <v>5.1818080000000002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2092.8970129999998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366.91058299999997</v>
      </c>
      <c r="L58">
        <v>359.98846800000001</v>
      </c>
      <c r="M58">
        <v>65.641621999999998</v>
      </c>
      <c r="N58">
        <v>96.266003999999995</v>
      </c>
      <c r="O58">
        <v>115.01681600000001</v>
      </c>
      <c r="P58">
        <v>145.05431400000001</v>
      </c>
      <c r="Q58">
        <v>12.478685</v>
      </c>
      <c r="R58">
        <v>12.531488</v>
      </c>
      <c r="S58">
        <v>14.847208999999999</v>
      </c>
      <c r="T58">
        <v>2.3195890000000001</v>
      </c>
      <c r="U58">
        <v>400.37939999999998</v>
      </c>
      <c r="V58">
        <v>9.6903419999999993</v>
      </c>
      <c r="W58">
        <v>24.680392000000001</v>
      </c>
      <c r="X58">
        <v>78.886347000000001</v>
      </c>
      <c r="Y58">
        <v>0</v>
      </c>
      <c r="Z58">
        <v>18.918797000000001</v>
      </c>
      <c r="AA58">
        <v>0</v>
      </c>
      <c r="AB58">
        <v>15.634728000000001</v>
      </c>
      <c r="AC58">
        <v>0</v>
      </c>
      <c r="AD58">
        <v>0</v>
      </c>
      <c r="AE58">
        <v>38.152355</v>
      </c>
      <c r="AF58">
        <v>0</v>
      </c>
      <c r="AG58">
        <v>49.020516999999998</v>
      </c>
      <c r="AH58">
        <v>0</v>
      </c>
      <c r="AI58">
        <v>0</v>
      </c>
      <c r="AJ58">
        <v>0</v>
      </c>
      <c r="AK58">
        <v>66.565759</v>
      </c>
      <c r="AL58">
        <v>73.045062999999999</v>
      </c>
      <c r="AM58">
        <v>18.709627000000001</v>
      </c>
      <c r="AN58">
        <v>0.75401799999999997</v>
      </c>
      <c r="AO58">
        <v>0</v>
      </c>
      <c r="AP58">
        <v>0.24777099999999999</v>
      </c>
      <c r="AQ58">
        <v>0</v>
      </c>
      <c r="AR58">
        <v>33.631869999999999</v>
      </c>
      <c r="AS58">
        <v>33.998240000000003</v>
      </c>
      <c r="AT58">
        <v>19.341972999999999</v>
      </c>
      <c r="AU58">
        <v>0</v>
      </c>
      <c r="AV58">
        <v>0</v>
      </c>
      <c r="AW58">
        <v>0</v>
      </c>
      <c r="AX58">
        <v>0</v>
      </c>
      <c r="AY58">
        <v>5.3774959999999998</v>
      </c>
      <c r="AZ58">
        <v>0</v>
      </c>
      <c r="BA58">
        <v>0</v>
      </c>
      <c r="BB58">
        <v>5.1818080000000002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2083.2712810000003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366.91058299999997</v>
      </c>
      <c r="L59">
        <v>359.98846800000001</v>
      </c>
      <c r="M59">
        <v>65.641621999999998</v>
      </c>
      <c r="N59">
        <v>96.266003999999995</v>
      </c>
      <c r="O59">
        <v>105.345816</v>
      </c>
      <c r="P59">
        <v>145.05431400000001</v>
      </c>
      <c r="Q59">
        <v>12.478685</v>
      </c>
      <c r="R59">
        <v>12.531488</v>
      </c>
      <c r="S59">
        <v>14.847208999999999</v>
      </c>
      <c r="T59">
        <v>2.3195890000000001</v>
      </c>
      <c r="U59">
        <v>342.35340000000002</v>
      </c>
      <c r="V59">
        <v>9.6903419999999993</v>
      </c>
      <c r="W59">
        <v>27.359452000000001</v>
      </c>
      <c r="X59">
        <v>88.135497999999998</v>
      </c>
      <c r="Y59">
        <v>0</v>
      </c>
      <c r="Z59">
        <v>18.918797000000001</v>
      </c>
      <c r="AA59">
        <v>13.522959</v>
      </c>
      <c r="AB59">
        <v>0</v>
      </c>
      <c r="AC59">
        <v>0</v>
      </c>
      <c r="AD59">
        <v>0</v>
      </c>
      <c r="AE59">
        <v>38.152355</v>
      </c>
      <c r="AF59">
        <v>0</v>
      </c>
      <c r="AG59">
        <v>49.020516999999998</v>
      </c>
      <c r="AH59">
        <v>0</v>
      </c>
      <c r="AI59">
        <v>0</v>
      </c>
      <c r="AJ59">
        <v>0</v>
      </c>
      <c r="AK59">
        <v>66.565759</v>
      </c>
      <c r="AL59">
        <v>73.045062999999999</v>
      </c>
      <c r="AM59">
        <v>18.709627000000001</v>
      </c>
      <c r="AN59">
        <v>0.75401799999999997</v>
      </c>
      <c r="AO59">
        <v>0</v>
      </c>
      <c r="AP59">
        <v>0</v>
      </c>
      <c r="AQ59">
        <v>0</v>
      </c>
      <c r="AR59">
        <v>33.631869999999999</v>
      </c>
      <c r="AS59">
        <v>33.998240000000003</v>
      </c>
      <c r="AT59">
        <v>19.341972999999999</v>
      </c>
      <c r="AU59">
        <v>0</v>
      </c>
      <c r="AV59">
        <v>0</v>
      </c>
      <c r="AW59">
        <v>0</v>
      </c>
      <c r="AX59">
        <v>0</v>
      </c>
      <c r="AY59">
        <v>5.3774959999999998</v>
      </c>
      <c r="AZ59">
        <v>0</v>
      </c>
      <c r="BA59">
        <v>0</v>
      </c>
      <c r="BB59">
        <v>5.1818080000000002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2025.1429520000002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366.91058299999997</v>
      </c>
      <c r="L60">
        <v>359.98846800000001</v>
      </c>
      <c r="M60">
        <v>65.641621999999998</v>
      </c>
      <c r="N60">
        <v>96.266003999999995</v>
      </c>
      <c r="O60">
        <v>100.510316</v>
      </c>
      <c r="P60">
        <v>145.05431400000001</v>
      </c>
      <c r="Q60">
        <v>12.478685</v>
      </c>
      <c r="R60">
        <v>12.531488</v>
      </c>
      <c r="S60">
        <v>14.847208999999999</v>
      </c>
      <c r="T60">
        <v>2.3195890000000001</v>
      </c>
      <c r="U60">
        <v>342.35340000000002</v>
      </c>
      <c r="V60">
        <v>9.6903419999999993</v>
      </c>
      <c r="W60">
        <v>27.359452000000001</v>
      </c>
      <c r="X60">
        <v>88.135497999999998</v>
      </c>
      <c r="Y60">
        <v>0</v>
      </c>
      <c r="Z60">
        <v>18.918797000000001</v>
      </c>
      <c r="AA60">
        <v>13.522959</v>
      </c>
      <c r="AB60">
        <v>0</v>
      </c>
      <c r="AC60">
        <v>0</v>
      </c>
      <c r="AD60">
        <v>0</v>
      </c>
      <c r="AE60">
        <v>38.152355</v>
      </c>
      <c r="AF60">
        <v>0</v>
      </c>
      <c r="AG60">
        <v>49.020516999999998</v>
      </c>
      <c r="AH60">
        <v>0</v>
      </c>
      <c r="AI60">
        <v>0</v>
      </c>
      <c r="AJ60">
        <v>0</v>
      </c>
      <c r="AK60">
        <v>66.565759</v>
      </c>
      <c r="AL60">
        <v>73.045062999999999</v>
      </c>
      <c r="AM60">
        <v>18.709627000000001</v>
      </c>
      <c r="AN60">
        <v>0.75401799999999997</v>
      </c>
      <c r="AO60">
        <v>0</v>
      </c>
      <c r="AP60">
        <v>0</v>
      </c>
      <c r="AQ60">
        <v>0</v>
      </c>
      <c r="AR60">
        <v>33.631869999999999</v>
      </c>
      <c r="AS60">
        <v>33.998240000000003</v>
      </c>
      <c r="AT60">
        <v>19.341972999999999</v>
      </c>
      <c r="AU60">
        <v>0</v>
      </c>
      <c r="AV60">
        <v>0</v>
      </c>
      <c r="AW60">
        <v>0</v>
      </c>
      <c r="AX60">
        <v>0</v>
      </c>
      <c r="AY60">
        <v>5.3774959999999998</v>
      </c>
      <c r="AZ60">
        <v>0</v>
      </c>
      <c r="BA60">
        <v>0</v>
      </c>
      <c r="BB60">
        <v>5.1818080000000002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2020.307452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366.91058299999997</v>
      </c>
      <c r="L61">
        <v>359.98846800000001</v>
      </c>
      <c r="M61">
        <v>65.641621999999998</v>
      </c>
      <c r="N61">
        <v>91.273640999999998</v>
      </c>
      <c r="O61">
        <v>78.603566999999998</v>
      </c>
      <c r="P61">
        <v>145.05431400000001</v>
      </c>
      <c r="Q61">
        <v>12.478685</v>
      </c>
      <c r="R61">
        <v>12.531488</v>
      </c>
      <c r="S61">
        <v>14.847208999999999</v>
      </c>
      <c r="T61">
        <v>2.3195890000000001</v>
      </c>
      <c r="U61">
        <v>342.35340000000002</v>
      </c>
      <c r="V61">
        <v>9.6903419999999993</v>
      </c>
      <c r="W61">
        <v>27.359452000000001</v>
      </c>
      <c r="X61">
        <v>96.443274000000002</v>
      </c>
      <c r="Y61">
        <v>0</v>
      </c>
      <c r="Z61">
        <v>18.918797000000001</v>
      </c>
      <c r="AA61">
        <v>25.976306000000001</v>
      </c>
      <c r="AB61">
        <v>0</v>
      </c>
      <c r="AC61">
        <v>0</v>
      </c>
      <c r="AD61">
        <v>0</v>
      </c>
      <c r="AE61">
        <v>38.152355</v>
      </c>
      <c r="AF61">
        <v>0</v>
      </c>
      <c r="AG61">
        <v>49.020516999999998</v>
      </c>
      <c r="AH61">
        <v>0</v>
      </c>
      <c r="AI61">
        <v>0</v>
      </c>
      <c r="AJ61">
        <v>0</v>
      </c>
      <c r="AK61">
        <v>66.565759</v>
      </c>
      <c r="AL61">
        <v>70.235637999999994</v>
      </c>
      <c r="AM61">
        <v>18.709627000000001</v>
      </c>
      <c r="AN61">
        <v>0.75401799999999997</v>
      </c>
      <c r="AO61">
        <v>0</v>
      </c>
      <c r="AP61">
        <v>0</v>
      </c>
      <c r="AQ61">
        <v>0</v>
      </c>
      <c r="AR61">
        <v>33.631869999999999</v>
      </c>
      <c r="AS61">
        <v>33.998240000000003</v>
      </c>
      <c r="AT61">
        <v>19.341972999999999</v>
      </c>
      <c r="AU61">
        <v>0</v>
      </c>
      <c r="AV61">
        <v>0</v>
      </c>
      <c r="AW61">
        <v>0</v>
      </c>
      <c r="AX61">
        <v>0</v>
      </c>
      <c r="AY61">
        <v>5.3774959999999998</v>
      </c>
      <c r="AZ61">
        <v>0</v>
      </c>
      <c r="BA61">
        <v>0</v>
      </c>
      <c r="BB61">
        <v>5.1818080000000002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2011.360038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366.91058299999997</v>
      </c>
      <c r="L62">
        <v>359.98846800000001</v>
      </c>
      <c r="M62">
        <v>65.641621999999998</v>
      </c>
      <c r="N62">
        <v>81.602641000000006</v>
      </c>
      <c r="O62">
        <v>69.457121999999998</v>
      </c>
      <c r="P62">
        <v>145.05431400000001</v>
      </c>
      <c r="Q62">
        <v>12.478685</v>
      </c>
      <c r="R62">
        <v>12.531488</v>
      </c>
      <c r="S62">
        <v>14.847208999999999</v>
      </c>
      <c r="T62">
        <v>2.3195890000000001</v>
      </c>
      <c r="U62">
        <v>342.35340000000002</v>
      </c>
      <c r="V62">
        <v>9.6903419999999993</v>
      </c>
      <c r="W62">
        <v>27.359452000000001</v>
      </c>
      <c r="X62">
        <v>97.066280000000006</v>
      </c>
      <c r="Y62">
        <v>0</v>
      </c>
      <c r="Z62">
        <v>18.918797000000001</v>
      </c>
      <c r="AA62">
        <v>25.976306000000001</v>
      </c>
      <c r="AB62">
        <v>0</v>
      </c>
      <c r="AC62">
        <v>0</v>
      </c>
      <c r="AD62">
        <v>0</v>
      </c>
      <c r="AE62">
        <v>38.152355</v>
      </c>
      <c r="AF62">
        <v>0</v>
      </c>
      <c r="AG62">
        <v>49.020516999999998</v>
      </c>
      <c r="AH62">
        <v>0</v>
      </c>
      <c r="AI62">
        <v>0</v>
      </c>
      <c r="AJ62">
        <v>0</v>
      </c>
      <c r="AK62">
        <v>66.565759</v>
      </c>
      <c r="AL62">
        <v>70.235637999999994</v>
      </c>
      <c r="AM62">
        <v>18.709627000000001</v>
      </c>
      <c r="AN62">
        <v>0.75401799999999997</v>
      </c>
      <c r="AO62">
        <v>0</v>
      </c>
      <c r="AP62">
        <v>0</v>
      </c>
      <c r="AQ62">
        <v>0</v>
      </c>
      <c r="AR62">
        <v>33.631869999999999</v>
      </c>
      <c r="AS62">
        <v>33.998240000000003</v>
      </c>
      <c r="AT62">
        <v>19.341972999999999</v>
      </c>
      <c r="AU62">
        <v>0</v>
      </c>
      <c r="AV62">
        <v>0</v>
      </c>
      <c r="AW62">
        <v>0</v>
      </c>
      <c r="AX62">
        <v>0</v>
      </c>
      <c r="AY62">
        <v>5.3774959999999998</v>
      </c>
      <c r="AZ62">
        <v>0</v>
      </c>
      <c r="BA62">
        <v>0</v>
      </c>
      <c r="BB62">
        <v>5.1818080000000002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1993.1655990000002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366.91058299999997</v>
      </c>
      <c r="L63">
        <v>359.98846800000001</v>
      </c>
      <c r="M63">
        <v>65.641621999999998</v>
      </c>
      <c r="N63">
        <v>81.602641000000006</v>
      </c>
      <c r="O63">
        <v>69.457121999999998</v>
      </c>
      <c r="P63">
        <v>145.05431400000001</v>
      </c>
      <c r="Q63">
        <v>12.478685</v>
      </c>
      <c r="R63">
        <v>12.531488</v>
      </c>
      <c r="S63">
        <v>14.847208999999999</v>
      </c>
      <c r="T63">
        <v>2.3195890000000001</v>
      </c>
      <c r="U63">
        <v>342.35340000000002</v>
      </c>
      <c r="V63">
        <v>9.6903419999999993</v>
      </c>
      <c r="W63">
        <v>36.353482</v>
      </c>
      <c r="X63">
        <v>97.066280000000006</v>
      </c>
      <c r="Y63">
        <v>0</v>
      </c>
      <c r="Z63">
        <v>18.918797000000001</v>
      </c>
      <c r="AA63">
        <v>25.976306000000001</v>
      </c>
      <c r="AB63">
        <v>0</v>
      </c>
      <c r="AC63">
        <v>0</v>
      </c>
      <c r="AD63">
        <v>0</v>
      </c>
      <c r="AE63">
        <v>38.152355</v>
      </c>
      <c r="AF63">
        <v>0</v>
      </c>
      <c r="AG63">
        <v>49.020516999999998</v>
      </c>
      <c r="AH63">
        <v>0</v>
      </c>
      <c r="AI63">
        <v>0</v>
      </c>
      <c r="AJ63">
        <v>0</v>
      </c>
      <c r="AK63">
        <v>66.565759</v>
      </c>
      <c r="AL63">
        <v>70.235637999999994</v>
      </c>
      <c r="AM63">
        <v>18.709627000000001</v>
      </c>
      <c r="AN63">
        <v>0.75401799999999997</v>
      </c>
      <c r="AO63">
        <v>0</v>
      </c>
      <c r="AP63">
        <v>0</v>
      </c>
      <c r="AQ63">
        <v>0</v>
      </c>
      <c r="AR63">
        <v>39.504100999999999</v>
      </c>
      <c r="AS63">
        <v>33.998240000000003</v>
      </c>
      <c r="AT63">
        <v>19.341972999999999</v>
      </c>
      <c r="AU63">
        <v>0</v>
      </c>
      <c r="AV63">
        <v>0</v>
      </c>
      <c r="AW63">
        <v>0</v>
      </c>
      <c r="AX63">
        <v>0</v>
      </c>
      <c r="AY63">
        <v>5.3774959999999998</v>
      </c>
      <c r="AZ63">
        <v>0</v>
      </c>
      <c r="BA63">
        <v>0</v>
      </c>
      <c r="BB63">
        <v>5.1818080000000002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2008.0318600000001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366.91058299999997</v>
      </c>
      <c r="L64">
        <v>359.98846800000001</v>
      </c>
      <c r="M64">
        <v>65.641621999999998</v>
      </c>
      <c r="N64">
        <v>81.602641000000006</v>
      </c>
      <c r="O64">
        <v>69.457121999999998</v>
      </c>
      <c r="P64">
        <v>145.05431400000001</v>
      </c>
      <c r="Q64">
        <v>12.478685</v>
      </c>
      <c r="R64">
        <v>12.531488</v>
      </c>
      <c r="S64">
        <v>14.847208999999999</v>
      </c>
      <c r="T64">
        <v>2.3195890000000001</v>
      </c>
      <c r="U64">
        <v>342.35340000000002</v>
      </c>
      <c r="V64">
        <v>8.4592240000000007</v>
      </c>
      <c r="W64">
        <v>30.207851999999999</v>
      </c>
      <c r="X64">
        <v>97.066280000000006</v>
      </c>
      <c r="Y64">
        <v>0</v>
      </c>
      <c r="Z64">
        <v>18.918797000000001</v>
      </c>
      <c r="AA64">
        <v>25.976306000000001</v>
      </c>
      <c r="AB64">
        <v>0</v>
      </c>
      <c r="AC64">
        <v>0</v>
      </c>
      <c r="AD64">
        <v>0</v>
      </c>
      <c r="AE64">
        <v>38.152355</v>
      </c>
      <c r="AF64">
        <v>0</v>
      </c>
      <c r="AG64">
        <v>49.020516999999998</v>
      </c>
      <c r="AH64">
        <v>0</v>
      </c>
      <c r="AI64">
        <v>0</v>
      </c>
      <c r="AJ64">
        <v>0</v>
      </c>
      <c r="AK64">
        <v>66.565759</v>
      </c>
      <c r="AL64">
        <v>70.235637999999994</v>
      </c>
      <c r="AM64">
        <v>18.709627000000001</v>
      </c>
      <c r="AN64">
        <v>0.75401799999999997</v>
      </c>
      <c r="AO64">
        <v>0</v>
      </c>
      <c r="AP64">
        <v>0</v>
      </c>
      <c r="AQ64">
        <v>0</v>
      </c>
      <c r="AR64">
        <v>39.504100999999999</v>
      </c>
      <c r="AS64">
        <v>33.998240000000003</v>
      </c>
      <c r="AT64">
        <v>19.341972999999999</v>
      </c>
      <c r="AU64">
        <v>0</v>
      </c>
      <c r="AV64">
        <v>0</v>
      </c>
      <c r="AW64">
        <v>0</v>
      </c>
      <c r="AX64">
        <v>0</v>
      </c>
      <c r="AY64">
        <v>5.3774959999999998</v>
      </c>
      <c r="AZ64">
        <v>0</v>
      </c>
      <c r="BA64">
        <v>0</v>
      </c>
      <c r="BB64">
        <v>5.1818080000000002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2000.6551119999999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366.91058299999997</v>
      </c>
      <c r="L65">
        <v>359.98846800000001</v>
      </c>
      <c r="M65">
        <v>65.641621999999998</v>
      </c>
      <c r="N65">
        <v>120.287898</v>
      </c>
      <c r="O65">
        <v>126.284015</v>
      </c>
      <c r="P65">
        <v>145.05431400000001</v>
      </c>
      <c r="Q65">
        <v>12.478685</v>
      </c>
      <c r="R65">
        <v>12.531488</v>
      </c>
      <c r="S65">
        <v>14.847208999999999</v>
      </c>
      <c r="T65">
        <v>2.3195890000000001</v>
      </c>
      <c r="U65">
        <v>342.35340000000002</v>
      </c>
      <c r="V65">
        <v>9.6903419999999993</v>
      </c>
      <c r="W65">
        <v>30.207851999999999</v>
      </c>
      <c r="X65">
        <v>97.066280000000006</v>
      </c>
      <c r="Y65">
        <v>0</v>
      </c>
      <c r="Z65">
        <v>18.918797000000001</v>
      </c>
      <c r="AA65">
        <v>26.816716</v>
      </c>
      <c r="AB65">
        <v>0</v>
      </c>
      <c r="AC65">
        <v>0</v>
      </c>
      <c r="AD65">
        <v>0</v>
      </c>
      <c r="AE65">
        <v>38.152355</v>
      </c>
      <c r="AF65">
        <v>0</v>
      </c>
      <c r="AG65">
        <v>49.020516999999998</v>
      </c>
      <c r="AH65">
        <v>0</v>
      </c>
      <c r="AI65">
        <v>0</v>
      </c>
      <c r="AJ65">
        <v>0</v>
      </c>
      <c r="AK65">
        <v>66.565759</v>
      </c>
      <c r="AL65">
        <v>70.235637999999994</v>
      </c>
      <c r="AM65">
        <v>18.709627000000001</v>
      </c>
      <c r="AN65">
        <v>0.75401799999999997</v>
      </c>
      <c r="AO65">
        <v>0</v>
      </c>
      <c r="AP65">
        <v>0</v>
      </c>
      <c r="AQ65">
        <v>0</v>
      </c>
      <c r="AR65">
        <v>39.504100999999999</v>
      </c>
      <c r="AS65">
        <v>33.998240000000003</v>
      </c>
      <c r="AT65">
        <v>19.341972999999999</v>
      </c>
      <c r="AU65">
        <v>0</v>
      </c>
      <c r="AV65">
        <v>0</v>
      </c>
      <c r="AW65">
        <v>0</v>
      </c>
      <c r="AX65">
        <v>0</v>
      </c>
      <c r="AY65">
        <v>5.3774959999999998</v>
      </c>
      <c r="AZ65">
        <v>0</v>
      </c>
      <c r="BA65">
        <v>0</v>
      </c>
      <c r="BB65">
        <v>5.1818080000000002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2098.2387900000003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366.91058299999997</v>
      </c>
      <c r="L66">
        <v>359.98846800000001</v>
      </c>
      <c r="M66">
        <v>65.641621999999998</v>
      </c>
      <c r="N66">
        <v>120.287898</v>
      </c>
      <c r="O66">
        <v>126.284015</v>
      </c>
      <c r="P66">
        <v>145.05431400000001</v>
      </c>
      <c r="Q66">
        <v>12.478685</v>
      </c>
      <c r="R66">
        <v>12.531488</v>
      </c>
      <c r="S66">
        <v>14.847208999999999</v>
      </c>
      <c r="T66">
        <v>2.3195890000000001</v>
      </c>
      <c r="U66">
        <v>342.35340000000002</v>
      </c>
      <c r="V66">
        <v>9.6903419999999993</v>
      </c>
      <c r="W66">
        <v>30.207851999999999</v>
      </c>
      <c r="X66">
        <v>97.066280000000006</v>
      </c>
      <c r="Y66">
        <v>0</v>
      </c>
      <c r="Z66">
        <v>18.918797000000001</v>
      </c>
      <c r="AA66">
        <v>27.122319999999998</v>
      </c>
      <c r="AB66">
        <v>0</v>
      </c>
      <c r="AC66">
        <v>0</v>
      </c>
      <c r="AD66">
        <v>0</v>
      </c>
      <c r="AE66">
        <v>38.152355</v>
      </c>
      <c r="AF66">
        <v>0</v>
      </c>
      <c r="AG66">
        <v>49.020516999999998</v>
      </c>
      <c r="AH66">
        <v>25.648249</v>
      </c>
      <c r="AI66">
        <v>0</v>
      </c>
      <c r="AJ66">
        <v>0</v>
      </c>
      <c r="AK66">
        <v>66.565759</v>
      </c>
      <c r="AL66">
        <v>70.235637999999994</v>
      </c>
      <c r="AM66">
        <v>18.709627000000001</v>
      </c>
      <c r="AN66">
        <v>0.75401799999999997</v>
      </c>
      <c r="AO66">
        <v>0</v>
      </c>
      <c r="AP66">
        <v>0</v>
      </c>
      <c r="AQ66">
        <v>0</v>
      </c>
      <c r="AR66">
        <v>33.631869999999999</v>
      </c>
      <c r="AS66">
        <v>33.998240000000003</v>
      </c>
      <c r="AT66">
        <v>19.341972999999999</v>
      </c>
      <c r="AU66">
        <v>0</v>
      </c>
      <c r="AV66">
        <v>0</v>
      </c>
      <c r="AW66">
        <v>0</v>
      </c>
      <c r="AX66">
        <v>0</v>
      </c>
      <c r="AY66">
        <v>5.3774959999999998</v>
      </c>
      <c r="AZ66">
        <v>0</v>
      </c>
      <c r="BA66">
        <v>0.98300600000000005</v>
      </c>
      <c r="BB66">
        <v>5.1818080000000002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2119.303418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366.91058299999997</v>
      </c>
      <c r="L67">
        <v>359.98846800000001</v>
      </c>
      <c r="M67">
        <v>93.862802000000002</v>
      </c>
      <c r="N67">
        <v>120.287898</v>
      </c>
      <c r="O67">
        <v>126.284015</v>
      </c>
      <c r="P67">
        <v>145.05431400000001</v>
      </c>
      <c r="Q67">
        <v>12.478685</v>
      </c>
      <c r="R67">
        <v>12.531488</v>
      </c>
      <c r="S67">
        <v>14.847208999999999</v>
      </c>
      <c r="T67">
        <v>2.3195890000000001</v>
      </c>
      <c r="U67">
        <v>342.35340000000002</v>
      </c>
      <c r="V67">
        <v>9.8131640000000004</v>
      </c>
      <c r="W67">
        <v>39.278185999999998</v>
      </c>
      <c r="X67">
        <v>143.29191900000001</v>
      </c>
      <c r="Y67">
        <v>0</v>
      </c>
      <c r="Z67">
        <v>18.918797000000001</v>
      </c>
      <c r="AA67">
        <v>27.122319999999998</v>
      </c>
      <c r="AB67">
        <v>0</v>
      </c>
      <c r="AC67">
        <v>0</v>
      </c>
      <c r="AD67">
        <v>0</v>
      </c>
      <c r="AE67">
        <v>38.152355</v>
      </c>
      <c r="AF67">
        <v>0</v>
      </c>
      <c r="AG67">
        <v>49.020516999999998</v>
      </c>
      <c r="AH67">
        <v>25.648249</v>
      </c>
      <c r="AI67">
        <v>0</v>
      </c>
      <c r="AJ67">
        <v>0</v>
      </c>
      <c r="AK67">
        <v>66.565759</v>
      </c>
      <c r="AL67">
        <v>37.084417000000002</v>
      </c>
      <c r="AM67">
        <v>18.709627000000001</v>
      </c>
      <c r="AN67">
        <v>0.75401799999999997</v>
      </c>
      <c r="AO67">
        <v>0</v>
      </c>
      <c r="AP67">
        <v>0</v>
      </c>
      <c r="AQ67">
        <v>0</v>
      </c>
      <c r="AR67">
        <v>33.631869999999999</v>
      </c>
      <c r="AS67">
        <v>33.998240000000003</v>
      </c>
      <c r="AT67">
        <v>19.341972999999999</v>
      </c>
      <c r="AU67">
        <v>0</v>
      </c>
      <c r="AV67">
        <v>0</v>
      </c>
      <c r="AW67">
        <v>0</v>
      </c>
      <c r="AX67">
        <v>0</v>
      </c>
      <c r="AY67">
        <v>5.3774959999999998</v>
      </c>
      <c r="AZ67">
        <v>0</v>
      </c>
      <c r="BA67">
        <v>0.98300600000000005</v>
      </c>
      <c r="BB67">
        <v>5.1818080000000002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2169.7921719999999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366.91058299999997</v>
      </c>
      <c r="L68">
        <v>360.62675400000001</v>
      </c>
      <c r="M68">
        <v>93.862802000000002</v>
      </c>
      <c r="N68">
        <v>120.287898</v>
      </c>
      <c r="O68">
        <v>126.284015</v>
      </c>
      <c r="P68">
        <v>145.05431400000001</v>
      </c>
      <c r="Q68">
        <v>12.478685</v>
      </c>
      <c r="R68">
        <v>12.531488</v>
      </c>
      <c r="S68">
        <v>14.847208999999999</v>
      </c>
      <c r="T68">
        <v>2.3195890000000001</v>
      </c>
      <c r="U68">
        <v>342.35340000000002</v>
      </c>
      <c r="V68">
        <v>9.8131640000000004</v>
      </c>
      <c r="W68">
        <v>39.278185999999998</v>
      </c>
      <c r="X68">
        <v>143.29191900000001</v>
      </c>
      <c r="Y68">
        <v>0</v>
      </c>
      <c r="Z68">
        <v>18.918797000000001</v>
      </c>
      <c r="AA68">
        <v>27.122319999999998</v>
      </c>
      <c r="AB68">
        <v>0</v>
      </c>
      <c r="AC68">
        <v>0</v>
      </c>
      <c r="AD68">
        <v>0</v>
      </c>
      <c r="AE68">
        <v>38.152355</v>
      </c>
      <c r="AF68">
        <v>0</v>
      </c>
      <c r="AG68">
        <v>49.020516999999998</v>
      </c>
      <c r="AH68">
        <v>25.648249</v>
      </c>
      <c r="AI68">
        <v>0</v>
      </c>
      <c r="AJ68">
        <v>0</v>
      </c>
      <c r="AK68">
        <v>66.565759</v>
      </c>
      <c r="AL68">
        <v>37.084417000000002</v>
      </c>
      <c r="AM68">
        <v>18.709627000000001</v>
      </c>
      <c r="AN68">
        <v>0.75401799999999997</v>
      </c>
      <c r="AO68">
        <v>0</v>
      </c>
      <c r="AP68">
        <v>0</v>
      </c>
      <c r="AQ68">
        <v>0</v>
      </c>
      <c r="AR68">
        <v>33.631869999999999</v>
      </c>
      <c r="AS68">
        <v>33.998240000000003</v>
      </c>
      <c r="AT68">
        <v>19.341972999999999</v>
      </c>
      <c r="AU68">
        <v>0</v>
      </c>
      <c r="AV68">
        <v>0</v>
      </c>
      <c r="AW68">
        <v>0</v>
      </c>
      <c r="AX68">
        <v>0</v>
      </c>
      <c r="AY68">
        <v>5.3774959999999998</v>
      </c>
      <c r="AZ68">
        <v>0</v>
      </c>
      <c r="BA68">
        <v>0.98300600000000005</v>
      </c>
      <c r="BB68">
        <v>5.1818080000000002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2170.4304580000003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366.91058299999997</v>
      </c>
      <c r="L69">
        <v>360.62675400000001</v>
      </c>
      <c r="M69">
        <v>93.862802000000002</v>
      </c>
      <c r="N69">
        <v>120.287898</v>
      </c>
      <c r="O69">
        <v>126.284015</v>
      </c>
      <c r="P69">
        <v>145.05431400000001</v>
      </c>
      <c r="Q69">
        <v>12.478685</v>
      </c>
      <c r="R69">
        <v>12.531488</v>
      </c>
      <c r="S69">
        <v>14.771872</v>
      </c>
      <c r="T69">
        <v>2.3195890000000001</v>
      </c>
      <c r="U69">
        <v>342.35340000000002</v>
      </c>
      <c r="V69">
        <v>9.8131640000000004</v>
      </c>
      <c r="W69">
        <v>44.872549999999997</v>
      </c>
      <c r="X69">
        <v>143.29191900000001</v>
      </c>
      <c r="Y69">
        <v>0</v>
      </c>
      <c r="Z69">
        <v>12.612531000000001</v>
      </c>
      <c r="AA69">
        <v>27.122319999999998</v>
      </c>
      <c r="AB69">
        <v>0</v>
      </c>
      <c r="AC69">
        <v>0</v>
      </c>
      <c r="AD69">
        <v>0</v>
      </c>
      <c r="AE69">
        <v>38.152355</v>
      </c>
      <c r="AF69">
        <v>0</v>
      </c>
      <c r="AG69">
        <v>49.020516999999998</v>
      </c>
      <c r="AH69">
        <v>25.648249</v>
      </c>
      <c r="AI69">
        <v>0</v>
      </c>
      <c r="AJ69">
        <v>0</v>
      </c>
      <c r="AK69">
        <v>66.565759</v>
      </c>
      <c r="AL69">
        <v>24.722943999999998</v>
      </c>
      <c r="AM69">
        <v>18.709627000000001</v>
      </c>
      <c r="AN69">
        <v>0.75401799999999997</v>
      </c>
      <c r="AO69">
        <v>0</v>
      </c>
      <c r="AP69">
        <v>0</v>
      </c>
      <c r="AQ69">
        <v>0</v>
      </c>
      <c r="AR69">
        <v>33.631869999999999</v>
      </c>
      <c r="AS69">
        <v>33.998240000000003</v>
      </c>
      <c r="AT69">
        <v>19.341972999999999</v>
      </c>
      <c r="AU69">
        <v>0</v>
      </c>
      <c r="AV69">
        <v>0</v>
      </c>
      <c r="AW69">
        <v>0</v>
      </c>
      <c r="AX69">
        <v>0</v>
      </c>
      <c r="AY69">
        <v>5.3774959999999998</v>
      </c>
      <c r="AZ69">
        <v>0</v>
      </c>
      <c r="BA69">
        <v>0.98300600000000005</v>
      </c>
      <c r="BB69">
        <v>5.1818080000000002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2157.2817460000001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366.91058299999997</v>
      </c>
      <c r="L70">
        <v>360.62675400000001</v>
      </c>
      <c r="M70">
        <v>93.862802000000002</v>
      </c>
      <c r="N70">
        <v>120.287898</v>
      </c>
      <c r="O70">
        <v>126.284015</v>
      </c>
      <c r="P70">
        <v>145.05431400000001</v>
      </c>
      <c r="Q70">
        <v>12.478685</v>
      </c>
      <c r="R70">
        <v>12.531488</v>
      </c>
      <c r="S70">
        <v>14.771872</v>
      </c>
      <c r="T70">
        <v>2.3195890000000001</v>
      </c>
      <c r="U70">
        <v>342.35340000000002</v>
      </c>
      <c r="V70">
        <v>9.8131640000000004</v>
      </c>
      <c r="W70">
        <v>44.872549999999997</v>
      </c>
      <c r="X70">
        <v>143.29191900000001</v>
      </c>
      <c r="Y70">
        <v>0</v>
      </c>
      <c r="Z70">
        <v>12.612531000000001</v>
      </c>
      <c r="AA70">
        <v>27.122319999999998</v>
      </c>
      <c r="AB70">
        <v>0</v>
      </c>
      <c r="AC70">
        <v>0</v>
      </c>
      <c r="AD70">
        <v>10.501598</v>
      </c>
      <c r="AE70">
        <v>38.152355</v>
      </c>
      <c r="AF70">
        <v>0</v>
      </c>
      <c r="AG70">
        <v>49.020516999999998</v>
      </c>
      <c r="AH70">
        <v>43.106301000000002</v>
      </c>
      <c r="AI70">
        <v>0</v>
      </c>
      <c r="AJ70">
        <v>0</v>
      </c>
      <c r="AK70">
        <v>66.565759</v>
      </c>
      <c r="AL70">
        <v>24.722943999999998</v>
      </c>
      <c r="AM70">
        <v>18.709627000000001</v>
      </c>
      <c r="AN70">
        <v>0.75401799999999997</v>
      </c>
      <c r="AO70">
        <v>0</v>
      </c>
      <c r="AP70">
        <v>0</v>
      </c>
      <c r="AQ70">
        <v>0</v>
      </c>
      <c r="AR70">
        <v>33.631869999999999</v>
      </c>
      <c r="AS70">
        <v>33.998240000000003</v>
      </c>
      <c r="AT70">
        <v>19.341972999999999</v>
      </c>
      <c r="AU70">
        <v>0</v>
      </c>
      <c r="AV70">
        <v>0</v>
      </c>
      <c r="AW70">
        <v>0</v>
      </c>
      <c r="AX70">
        <v>0</v>
      </c>
      <c r="AY70">
        <v>5.3774959999999998</v>
      </c>
      <c r="AZ70">
        <v>0</v>
      </c>
      <c r="BA70">
        <v>1.6681319999999999</v>
      </c>
      <c r="BB70">
        <v>5.1818080000000002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2185.9265220000002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366.91058299999997</v>
      </c>
      <c r="L71">
        <v>360.62675400000001</v>
      </c>
      <c r="M71">
        <v>93.862802000000002</v>
      </c>
      <c r="N71">
        <v>120.287898</v>
      </c>
      <c r="O71">
        <v>126.284015</v>
      </c>
      <c r="P71">
        <v>145.05431400000001</v>
      </c>
      <c r="Q71">
        <v>12.478685</v>
      </c>
      <c r="R71">
        <v>19.292193999999999</v>
      </c>
      <c r="S71">
        <v>14.847208999999999</v>
      </c>
      <c r="T71">
        <v>2.9883389999999999</v>
      </c>
      <c r="U71">
        <v>342.35340000000002</v>
      </c>
      <c r="V71">
        <v>11.157432999999999</v>
      </c>
      <c r="W71">
        <v>44.872549999999997</v>
      </c>
      <c r="X71">
        <v>143.29191900000001</v>
      </c>
      <c r="Y71">
        <v>0</v>
      </c>
      <c r="Z71">
        <v>12.612531000000001</v>
      </c>
      <c r="AA71">
        <v>27.122319999999998</v>
      </c>
      <c r="AB71">
        <v>15.634728000000001</v>
      </c>
      <c r="AC71">
        <v>0</v>
      </c>
      <c r="AD71">
        <v>10.501598</v>
      </c>
      <c r="AE71">
        <v>38.152355</v>
      </c>
      <c r="AF71">
        <v>8.9190850000000008</v>
      </c>
      <c r="AG71">
        <v>49.020516999999998</v>
      </c>
      <c r="AH71">
        <v>43.106301000000002</v>
      </c>
      <c r="AI71">
        <v>0</v>
      </c>
      <c r="AJ71">
        <v>0</v>
      </c>
      <c r="AK71">
        <v>66.565759</v>
      </c>
      <c r="AL71">
        <v>24.722943999999998</v>
      </c>
      <c r="AM71">
        <v>18.709627000000001</v>
      </c>
      <c r="AN71">
        <v>0.75401799999999997</v>
      </c>
      <c r="AO71">
        <v>0</v>
      </c>
      <c r="AP71">
        <v>0</v>
      </c>
      <c r="AQ71">
        <v>0</v>
      </c>
      <c r="AR71">
        <v>33.631869999999999</v>
      </c>
      <c r="AS71">
        <v>27.816742000000001</v>
      </c>
      <c r="AT71">
        <v>19.341972999999999</v>
      </c>
      <c r="AU71">
        <v>0</v>
      </c>
      <c r="AV71">
        <v>0</v>
      </c>
      <c r="AW71">
        <v>0</v>
      </c>
      <c r="AX71">
        <v>0</v>
      </c>
      <c r="AY71">
        <v>5.3774959999999998</v>
      </c>
      <c r="AZ71">
        <v>0</v>
      </c>
      <c r="BA71">
        <v>1.6681319999999999</v>
      </c>
      <c r="BB71">
        <v>5.1818080000000002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2213.1478990000005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366.91058299999997</v>
      </c>
      <c r="L72">
        <v>437.87870199999998</v>
      </c>
      <c r="M72">
        <v>93.862802000000002</v>
      </c>
      <c r="N72">
        <v>120.287898</v>
      </c>
      <c r="O72">
        <v>126.284015</v>
      </c>
      <c r="P72">
        <v>145.05431400000001</v>
      </c>
      <c r="Q72">
        <v>12.478685</v>
      </c>
      <c r="R72">
        <v>19.292193999999999</v>
      </c>
      <c r="S72">
        <v>14.847208999999999</v>
      </c>
      <c r="T72">
        <v>2.9883389999999999</v>
      </c>
      <c r="U72">
        <v>342.35340000000002</v>
      </c>
      <c r="V72">
        <v>12.367274999999999</v>
      </c>
      <c r="W72">
        <v>44.872549999999997</v>
      </c>
      <c r="X72">
        <v>143.29191900000001</v>
      </c>
      <c r="Y72">
        <v>0</v>
      </c>
      <c r="Z72">
        <v>12.612531000000001</v>
      </c>
      <c r="AA72">
        <v>27.122319999999998</v>
      </c>
      <c r="AB72">
        <v>15.634728000000001</v>
      </c>
      <c r="AC72">
        <v>0</v>
      </c>
      <c r="AD72">
        <v>10.501598</v>
      </c>
      <c r="AE72">
        <v>38.152355</v>
      </c>
      <c r="AF72">
        <v>8.9190850000000008</v>
      </c>
      <c r="AG72">
        <v>49.020516999999998</v>
      </c>
      <c r="AH72">
        <v>43.106301000000002</v>
      </c>
      <c r="AI72">
        <v>0</v>
      </c>
      <c r="AJ72">
        <v>0</v>
      </c>
      <c r="AK72">
        <v>66.565759</v>
      </c>
      <c r="AL72">
        <v>24.722943999999998</v>
      </c>
      <c r="AM72">
        <v>18.709627000000001</v>
      </c>
      <c r="AN72">
        <v>0.75401799999999997</v>
      </c>
      <c r="AO72">
        <v>0</v>
      </c>
      <c r="AP72">
        <v>0</v>
      </c>
      <c r="AQ72">
        <v>0</v>
      </c>
      <c r="AR72">
        <v>33.631869999999999</v>
      </c>
      <c r="AS72">
        <v>27.816742000000001</v>
      </c>
      <c r="AT72">
        <v>19.341972999999999</v>
      </c>
      <c r="AU72">
        <v>0</v>
      </c>
      <c r="AV72">
        <v>0</v>
      </c>
      <c r="AW72">
        <v>0</v>
      </c>
      <c r="AX72">
        <v>0</v>
      </c>
      <c r="AY72">
        <v>5.3774959999999998</v>
      </c>
      <c r="AZ72">
        <v>0</v>
      </c>
      <c r="BA72">
        <v>1.6681319999999999</v>
      </c>
      <c r="BB72">
        <v>5.1818080000000002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2291.6096890000003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366.91058299999997</v>
      </c>
      <c r="L73">
        <v>505.50800600000002</v>
      </c>
      <c r="M73">
        <v>93.862802000000002</v>
      </c>
      <c r="N73">
        <v>120.287898</v>
      </c>
      <c r="O73">
        <v>126.284015</v>
      </c>
      <c r="P73">
        <v>145.05431400000001</v>
      </c>
      <c r="Q73">
        <v>19.427008000000001</v>
      </c>
      <c r="R73">
        <v>21.711395</v>
      </c>
      <c r="S73">
        <v>24.114252</v>
      </c>
      <c r="T73">
        <v>2.9883389999999999</v>
      </c>
      <c r="U73">
        <v>342.35340000000002</v>
      </c>
      <c r="V73">
        <v>12.367274999999999</v>
      </c>
      <c r="W73">
        <v>44.872549999999997</v>
      </c>
      <c r="X73">
        <v>143.29191900000001</v>
      </c>
      <c r="Y73">
        <v>0</v>
      </c>
      <c r="Z73">
        <v>12.612531000000001</v>
      </c>
      <c r="AA73">
        <v>27.122319999999998</v>
      </c>
      <c r="AB73">
        <v>15.634728000000001</v>
      </c>
      <c r="AC73">
        <v>0</v>
      </c>
      <c r="AD73">
        <v>10.501598</v>
      </c>
      <c r="AE73">
        <v>38.152355</v>
      </c>
      <c r="AF73">
        <v>8.9190850000000008</v>
      </c>
      <c r="AG73">
        <v>49.020516999999998</v>
      </c>
      <c r="AH73">
        <v>43.106301000000002</v>
      </c>
      <c r="AI73">
        <v>0</v>
      </c>
      <c r="AJ73">
        <v>0</v>
      </c>
      <c r="AK73">
        <v>66.565759</v>
      </c>
      <c r="AL73">
        <v>24.722943999999998</v>
      </c>
      <c r="AM73">
        <v>18.709627000000001</v>
      </c>
      <c r="AN73">
        <v>0.75401799999999997</v>
      </c>
      <c r="AO73">
        <v>0</v>
      </c>
      <c r="AP73">
        <v>0.49554199999999998</v>
      </c>
      <c r="AQ73">
        <v>0</v>
      </c>
      <c r="AR73">
        <v>33.631869999999999</v>
      </c>
      <c r="AS73">
        <v>27.816742000000001</v>
      </c>
      <c r="AT73">
        <v>19.341972999999999</v>
      </c>
      <c r="AU73">
        <v>0</v>
      </c>
      <c r="AV73">
        <v>0</v>
      </c>
      <c r="AW73">
        <v>0</v>
      </c>
      <c r="AX73">
        <v>0</v>
      </c>
      <c r="AY73">
        <v>5.3774959999999998</v>
      </c>
      <c r="AZ73">
        <v>2.242416</v>
      </c>
      <c r="BA73">
        <v>1.6681319999999999</v>
      </c>
      <c r="BB73">
        <v>5.1818080000000002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2380.6115180000002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366.91058299999997</v>
      </c>
      <c r="L74">
        <v>563.06012599999997</v>
      </c>
      <c r="M74">
        <v>93.862802000000002</v>
      </c>
      <c r="N74">
        <v>120.287898</v>
      </c>
      <c r="O74">
        <v>126.284015</v>
      </c>
      <c r="P74">
        <v>145.05431400000001</v>
      </c>
      <c r="Q74">
        <v>19.427008000000001</v>
      </c>
      <c r="R74">
        <v>21.711395</v>
      </c>
      <c r="S74">
        <v>24.114252</v>
      </c>
      <c r="T74">
        <v>2.9883389999999999</v>
      </c>
      <c r="U74">
        <v>342.35340000000002</v>
      </c>
      <c r="V74">
        <v>12.367274999999999</v>
      </c>
      <c r="W74">
        <v>44.872549999999997</v>
      </c>
      <c r="X74">
        <v>143.29191900000001</v>
      </c>
      <c r="Y74">
        <v>0</v>
      </c>
      <c r="Z74">
        <v>12.612531000000001</v>
      </c>
      <c r="AA74">
        <v>27.122319999999998</v>
      </c>
      <c r="AB74">
        <v>15.634728000000001</v>
      </c>
      <c r="AC74">
        <v>11.217119</v>
      </c>
      <c r="AD74">
        <v>10.501598</v>
      </c>
      <c r="AE74">
        <v>38.152355</v>
      </c>
      <c r="AF74">
        <v>8.9190850000000008</v>
      </c>
      <c r="AG74">
        <v>49.020516999999998</v>
      </c>
      <c r="AH74">
        <v>69.939972999999995</v>
      </c>
      <c r="AI74">
        <v>0</v>
      </c>
      <c r="AJ74">
        <v>0</v>
      </c>
      <c r="AK74">
        <v>66.565759</v>
      </c>
      <c r="AL74">
        <v>24.722943999999998</v>
      </c>
      <c r="AM74">
        <v>18.709627000000001</v>
      </c>
      <c r="AN74">
        <v>0.75401799999999997</v>
      </c>
      <c r="AO74">
        <v>0</v>
      </c>
      <c r="AP74">
        <v>0.49554199999999998</v>
      </c>
      <c r="AQ74">
        <v>10.326012</v>
      </c>
      <c r="AR74">
        <v>33.631869999999999</v>
      </c>
      <c r="AS74">
        <v>27.816742000000001</v>
      </c>
      <c r="AT74">
        <v>19.341972999999999</v>
      </c>
      <c r="AU74">
        <v>0</v>
      </c>
      <c r="AV74">
        <v>0</v>
      </c>
      <c r="AW74">
        <v>0</v>
      </c>
      <c r="AX74">
        <v>0</v>
      </c>
      <c r="AY74">
        <v>5.3774959999999998</v>
      </c>
      <c r="AZ74">
        <v>4.4848309999999998</v>
      </c>
      <c r="BA74">
        <v>2.695821</v>
      </c>
      <c r="BB74">
        <v>5.1818080000000002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2489.8105450000003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366.91058299999997</v>
      </c>
      <c r="L75">
        <v>511.81349799999998</v>
      </c>
      <c r="M75">
        <v>93.862802000000002</v>
      </c>
      <c r="N75">
        <v>120.287898</v>
      </c>
      <c r="O75">
        <v>126.284015</v>
      </c>
      <c r="P75">
        <v>145.05431400000001</v>
      </c>
      <c r="Q75">
        <v>19.427008000000001</v>
      </c>
      <c r="R75">
        <v>21.711395</v>
      </c>
      <c r="S75">
        <v>24.114252</v>
      </c>
      <c r="T75">
        <v>2.9883389999999999</v>
      </c>
      <c r="U75">
        <v>342.35340000000002</v>
      </c>
      <c r="V75">
        <v>12.367274999999999</v>
      </c>
      <c r="W75">
        <v>44.872549999999997</v>
      </c>
      <c r="X75">
        <v>143.29191900000001</v>
      </c>
      <c r="Y75">
        <v>0</v>
      </c>
      <c r="Z75">
        <v>6.3062659999999999</v>
      </c>
      <c r="AA75">
        <v>27.122319999999998</v>
      </c>
      <c r="AB75">
        <v>15.634728000000001</v>
      </c>
      <c r="AC75">
        <v>11.217119</v>
      </c>
      <c r="AD75">
        <v>10.501598</v>
      </c>
      <c r="AE75">
        <v>38.152355</v>
      </c>
      <c r="AF75">
        <v>8.9190850000000008</v>
      </c>
      <c r="AG75">
        <v>49.020516999999998</v>
      </c>
      <c r="AH75">
        <v>80.824314000000001</v>
      </c>
      <c r="AI75">
        <v>0</v>
      </c>
      <c r="AJ75">
        <v>0</v>
      </c>
      <c r="AK75">
        <v>66.565759</v>
      </c>
      <c r="AL75">
        <v>24.722943999999998</v>
      </c>
      <c r="AM75">
        <v>18.709627000000001</v>
      </c>
      <c r="AN75">
        <v>0.75401799999999997</v>
      </c>
      <c r="AO75">
        <v>0</v>
      </c>
      <c r="AP75">
        <v>0.49554199999999998</v>
      </c>
      <c r="AQ75">
        <v>10.326012</v>
      </c>
      <c r="AR75">
        <v>33.631869999999999</v>
      </c>
      <c r="AS75">
        <v>33.998240000000003</v>
      </c>
      <c r="AT75">
        <v>19.341972999999999</v>
      </c>
      <c r="AU75">
        <v>0</v>
      </c>
      <c r="AV75">
        <v>0</v>
      </c>
      <c r="AW75">
        <v>0</v>
      </c>
      <c r="AX75">
        <v>0</v>
      </c>
      <c r="AY75">
        <v>5.3774959999999998</v>
      </c>
      <c r="AZ75">
        <v>4.4848309999999998</v>
      </c>
      <c r="BA75">
        <v>3.1128529999999999</v>
      </c>
      <c r="BB75">
        <v>5.1818080000000002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2449.7405230000008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366.91058299999997</v>
      </c>
      <c r="L76">
        <v>459.34126300000003</v>
      </c>
      <c r="M76">
        <v>93.862802000000002</v>
      </c>
      <c r="N76">
        <v>120.287898</v>
      </c>
      <c r="O76">
        <v>126.284015</v>
      </c>
      <c r="P76">
        <v>145.05431400000001</v>
      </c>
      <c r="Q76">
        <v>19.427008000000001</v>
      </c>
      <c r="R76">
        <v>21.711395</v>
      </c>
      <c r="S76">
        <v>24.114252</v>
      </c>
      <c r="T76">
        <v>2.9883389999999999</v>
      </c>
      <c r="U76">
        <v>342.35340000000002</v>
      </c>
      <c r="V76">
        <v>12.367274999999999</v>
      </c>
      <c r="W76">
        <v>44.872549999999997</v>
      </c>
      <c r="X76">
        <v>143.29191900000001</v>
      </c>
      <c r="Y76">
        <v>0</v>
      </c>
      <c r="Z76">
        <v>6.3062659999999999</v>
      </c>
      <c r="AA76">
        <v>27.122319999999998</v>
      </c>
      <c r="AB76">
        <v>31.269456000000002</v>
      </c>
      <c r="AC76">
        <v>22.434239000000002</v>
      </c>
      <c r="AD76">
        <v>18.263649000000001</v>
      </c>
      <c r="AE76">
        <v>57.228532000000001</v>
      </c>
      <c r="AF76">
        <v>8.9190850000000008</v>
      </c>
      <c r="AG76">
        <v>49.020516999999998</v>
      </c>
      <c r="AH76">
        <v>118.542327</v>
      </c>
      <c r="AI76">
        <v>0</v>
      </c>
      <c r="AJ76">
        <v>0</v>
      </c>
      <c r="AK76">
        <v>66.565759</v>
      </c>
      <c r="AL76">
        <v>24.722943999999998</v>
      </c>
      <c r="AM76">
        <v>18.709627000000001</v>
      </c>
      <c r="AN76">
        <v>0.75401799999999997</v>
      </c>
      <c r="AO76">
        <v>0</v>
      </c>
      <c r="AP76">
        <v>0.49554199999999998</v>
      </c>
      <c r="AQ76">
        <v>20.652024999999998</v>
      </c>
      <c r="AR76">
        <v>33.631869999999999</v>
      </c>
      <c r="AS76">
        <v>33.998240000000003</v>
      </c>
      <c r="AT76">
        <v>19.341972999999999</v>
      </c>
      <c r="AU76">
        <v>0</v>
      </c>
      <c r="AV76">
        <v>0</v>
      </c>
      <c r="AW76">
        <v>0</v>
      </c>
      <c r="AX76">
        <v>0</v>
      </c>
      <c r="AY76">
        <v>5.3774959999999998</v>
      </c>
      <c r="AZ76">
        <v>6.7272460000000001</v>
      </c>
      <c r="BA76">
        <v>4.5724689999999999</v>
      </c>
      <c r="BB76">
        <v>5.1818080000000002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2502.7044210000008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367.39413300000001</v>
      </c>
      <c r="L77">
        <v>499.81178599999998</v>
      </c>
      <c r="M77">
        <v>91.163847000000004</v>
      </c>
      <c r="N77">
        <v>116.82910800000001</v>
      </c>
      <c r="O77">
        <v>122.65281</v>
      </c>
      <c r="P77">
        <v>140.88338300000001</v>
      </c>
      <c r="Q77">
        <v>15.202232</v>
      </c>
      <c r="R77">
        <v>21.711395</v>
      </c>
      <c r="S77">
        <v>24.027828</v>
      </c>
      <c r="T77">
        <v>2.9024109999999999</v>
      </c>
      <c r="U77">
        <v>303.6694</v>
      </c>
      <c r="V77">
        <v>12.367274999999999</v>
      </c>
      <c r="W77">
        <v>44.872549999999997</v>
      </c>
      <c r="X77">
        <v>143.29191900000001</v>
      </c>
      <c r="Y77">
        <v>0</v>
      </c>
      <c r="Z77">
        <v>6.3062659999999999</v>
      </c>
      <c r="AA77">
        <v>40.761408000000003</v>
      </c>
      <c r="AB77">
        <v>31.269456000000002</v>
      </c>
      <c r="AC77">
        <v>33.685305</v>
      </c>
      <c r="AD77">
        <v>27.395472999999999</v>
      </c>
      <c r="AE77">
        <v>57.228532000000001</v>
      </c>
      <c r="AF77">
        <v>8.9190850000000008</v>
      </c>
      <c r="AG77">
        <v>49.020516999999998</v>
      </c>
      <c r="AH77">
        <v>154.10502500000001</v>
      </c>
      <c r="AI77">
        <v>2.9510999999999998</v>
      </c>
      <c r="AJ77">
        <v>0</v>
      </c>
      <c r="AK77">
        <v>66.565759</v>
      </c>
      <c r="AL77">
        <v>49.445889000000001</v>
      </c>
      <c r="AM77">
        <v>18.709627000000001</v>
      </c>
      <c r="AN77">
        <v>0.75401799999999997</v>
      </c>
      <c r="AO77">
        <v>0</v>
      </c>
      <c r="AP77">
        <v>0.49554199999999998</v>
      </c>
      <c r="AQ77">
        <v>41.304051000000001</v>
      </c>
      <c r="AR77">
        <v>33.631869999999999</v>
      </c>
      <c r="AS77">
        <v>33.998240000000003</v>
      </c>
      <c r="AT77">
        <v>19.341972999999999</v>
      </c>
      <c r="AU77">
        <v>0</v>
      </c>
      <c r="AV77">
        <v>0</v>
      </c>
      <c r="AW77">
        <v>0</v>
      </c>
      <c r="AX77">
        <v>0</v>
      </c>
      <c r="AY77">
        <v>5.3774959999999998</v>
      </c>
      <c r="AZ77">
        <v>8.9696619999999996</v>
      </c>
      <c r="BA77">
        <v>5.9427199999999996</v>
      </c>
      <c r="BB77">
        <v>5.0328099999999996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2607.9919010000012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367.39297299999998</v>
      </c>
      <c r="L78">
        <v>562.67328599999996</v>
      </c>
      <c r="M78">
        <v>90.329072999999994</v>
      </c>
      <c r="N78">
        <v>115.759322</v>
      </c>
      <c r="O78">
        <v>121.529697</v>
      </c>
      <c r="P78">
        <v>139.59333599999999</v>
      </c>
      <c r="Q78">
        <v>15.202232</v>
      </c>
      <c r="R78">
        <v>20.164034999999998</v>
      </c>
      <c r="S78">
        <v>18.711548000000001</v>
      </c>
      <c r="T78">
        <v>2.8758339999999998</v>
      </c>
      <c r="U78">
        <v>303.6694</v>
      </c>
      <c r="V78">
        <v>12.367274999999999</v>
      </c>
      <c r="W78">
        <v>44.872549999999997</v>
      </c>
      <c r="X78">
        <v>143.29191900000001</v>
      </c>
      <c r="Y78">
        <v>0</v>
      </c>
      <c r="Z78">
        <v>19.01454</v>
      </c>
      <c r="AA78">
        <v>40.761408000000003</v>
      </c>
      <c r="AB78">
        <v>47.948608999999998</v>
      </c>
      <c r="AC78">
        <v>33.685305</v>
      </c>
      <c r="AD78">
        <v>42.006391999999998</v>
      </c>
      <c r="AE78">
        <v>57.228532000000001</v>
      </c>
      <c r="AF78">
        <v>10.03397</v>
      </c>
      <c r="AG78">
        <v>49.020516999999998</v>
      </c>
      <c r="AH78">
        <v>154.10502500000001</v>
      </c>
      <c r="AI78">
        <v>5.9021999999999997</v>
      </c>
      <c r="AJ78">
        <v>0</v>
      </c>
      <c r="AK78">
        <v>66.565759</v>
      </c>
      <c r="AL78">
        <v>76.764741999999998</v>
      </c>
      <c r="AM78">
        <v>19.323056000000001</v>
      </c>
      <c r="AN78">
        <v>0.75401799999999997</v>
      </c>
      <c r="AO78">
        <v>0</v>
      </c>
      <c r="AP78">
        <v>5.6987329999999998</v>
      </c>
      <c r="AQ78">
        <v>41.304051000000001</v>
      </c>
      <c r="AR78">
        <v>33.631869999999999</v>
      </c>
      <c r="AS78">
        <v>36.643920999999999</v>
      </c>
      <c r="AT78">
        <v>19.341972999999999</v>
      </c>
      <c r="AU78">
        <v>0</v>
      </c>
      <c r="AV78">
        <v>0</v>
      </c>
      <c r="AW78">
        <v>0</v>
      </c>
      <c r="AX78">
        <v>0</v>
      </c>
      <c r="AY78">
        <v>5.4752689999999999</v>
      </c>
      <c r="AZ78">
        <v>8.9696619999999996</v>
      </c>
      <c r="BA78">
        <v>5.9427199999999996</v>
      </c>
      <c r="BB78">
        <v>4.9867239999999997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2743.5414759999999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367.39297299999998</v>
      </c>
      <c r="L79">
        <v>641.86900900000001</v>
      </c>
      <c r="M79">
        <v>89.777472000000003</v>
      </c>
      <c r="N79">
        <v>115.05240499999999</v>
      </c>
      <c r="O79">
        <v>120.787571</v>
      </c>
      <c r="P79">
        <v>138.74090100000001</v>
      </c>
      <c r="Q79">
        <v>15.202232</v>
      </c>
      <c r="R79">
        <v>19.873905000000001</v>
      </c>
      <c r="S79">
        <v>18.344242999999999</v>
      </c>
      <c r="T79">
        <v>2.8582730000000001</v>
      </c>
      <c r="U79">
        <v>303.6694</v>
      </c>
      <c r="V79">
        <v>12.367274999999999</v>
      </c>
      <c r="W79">
        <v>44.872549999999997</v>
      </c>
      <c r="X79">
        <v>143.29191900000001</v>
      </c>
      <c r="Y79">
        <v>0</v>
      </c>
      <c r="Z79">
        <v>19.01454</v>
      </c>
      <c r="AA79">
        <v>40.761408000000003</v>
      </c>
      <c r="AB79">
        <v>47.948608999999998</v>
      </c>
      <c r="AC79">
        <v>33.685305</v>
      </c>
      <c r="AD79">
        <v>42.006391999999998</v>
      </c>
      <c r="AE79">
        <v>57.228532000000001</v>
      </c>
      <c r="AF79">
        <v>10.03397</v>
      </c>
      <c r="AG79">
        <v>49.020516999999998</v>
      </c>
      <c r="AH79">
        <v>154.10502500000001</v>
      </c>
      <c r="AI79">
        <v>37.903927000000003</v>
      </c>
      <c r="AJ79">
        <v>0</v>
      </c>
      <c r="AK79">
        <v>66.565759</v>
      </c>
      <c r="AL79">
        <v>76.764741999999998</v>
      </c>
      <c r="AM79">
        <v>19.323056000000001</v>
      </c>
      <c r="AN79">
        <v>0.75401799999999997</v>
      </c>
      <c r="AO79">
        <v>0</v>
      </c>
      <c r="AP79">
        <v>5.6987329999999998</v>
      </c>
      <c r="AQ79">
        <v>41.304051000000001</v>
      </c>
      <c r="AR79">
        <v>33.631869999999999</v>
      </c>
      <c r="AS79">
        <v>36.643920999999999</v>
      </c>
      <c r="AT79">
        <v>19.341972999999999</v>
      </c>
      <c r="AU79">
        <v>0</v>
      </c>
      <c r="AV79">
        <v>0</v>
      </c>
      <c r="AW79">
        <v>0</v>
      </c>
      <c r="AX79">
        <v>0</v>
      </c>
      <c r="AY79">
        <v>5.4752689999999999</v>
      </c>
      <c r="AZ79">
        <v>8.9696619999999996</v>
      </c>
      <c r="BA79">
        <v>5.9427199999999996</v>
      </c>
      <c r="BB79">
        <v>4.9562720000000002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2851.1803989999999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367.39297299999998</v>
      </c>
      <c r="L80">
        <v>641.86900900000001</v>
      </c>
      <c r="M80">
        <v>88.979151999999999</v>
      </c>
      <c r="N80">
        <v>114.029358</v>
      </c>
      <c r="O80">
        <v>119.713499</v>
      </c>
      <c r="P80">
        <v>137.50718499999999</v>
      </c>
      <c r="Q80">
        <v>15.202232</v>
      </c>
      <c r="R80">
        <v>19.487065000000001</v>
      </c>
      <c r="S80">
        <v>18.150822999999999</v>
      </c>
      <c r="T80">
        <v>2.832856</v>
      </c>
      <c r="U80">
        <v>303.6694</v>
      </c>
      <c r="V80">
        <v>12.367274999999999</v>
      </c>
      <c r="W80">
        <v>44.872549999999997</v>
      </c>
      <c r="X80">
        <v>143.29191900000001</v>
      </c>
      <c r="Y80">
        <v>0</v>
      </c>
      <c r="Z80">
        <v>19.01454</v>
      </c>
      <c r="AA80">
        <v>40.761408000000003</v>
      </c>
      <c r="AB80">
        <v>47.948608999999998</v>
      </c>
      <c r="AC80">
        <v>33.685305</v>
      </c>
      <c r="AD80">
        <v>42.006391999999998</v>
      </c>
      <c r="AE80">
        <v>57.228532000000001</v>
      </c>
      <c r="AF80">
        <v>10.03397</v>
      </c>
      <c r="AG80">
        <v>49.020516999999998</v>
      </c>
      <c r="AH80">
        <v>154.10502500000001</v>
      </c>
      <c r="AI80">
        <v>37.903927000000003</v>
      </c>
      <c r="AJ80">
        <v>0</v>
      </c>
      <c r="AK80">
        <v>66.565759</v>
      </c>
      <c r="AL80">
        <v>76.764741999999998</v>
      </c>
      <c r="AM80">
        <v>19.323056000000001</v>
      </c>
      <c r="AN80">
        <v>0.75401799999999997</v>
      </c>
      <c r="AO80">
        <v>0</v>
      </c>
      <c r="AP80">
        <v>5.6987329999999998</v>
      </c>
      <c r="AQ80">
        <v>41.304051000000001</v>
      </c>
      <c r="AR80">
        <v>33.631869999999999</v>
      </c>
      <c r="AS80">
        <v>36.643920999999999</v>
      </c>
      <c r="AT80">
        <v>19.341972999999999</v>
      </c>
      <c r="AU80">
        <v>0</v>
      </c>
      <c r="AV80">
        <v>0</v>
      </c>
      <c r="AW80">
        <v>0</v>
      </c>
      <c r="AX80">
        <v>0</v>
      </c>
      <c r="AY80">
        <v>5.4752689999999999</v>
      </c>
      <c r="AZ80">
        <v>8.9696619999999996</v>
      </c>
      <c r="BA80">
        <v>5.9427199999999996</v>
      </c>
      <c r="BB80">
        <v>4.9122009999999996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2846.401496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367.39297299999998</v>
      </c>
      <c r="L81">
        <v>642.594334</v>
      </c>
      <c r="M81">
        <v>89.415011000000007</v>
      </c>
      <c r="N81">
        <v>114.587924</v>
      </c>
      <c r="O81">
        <v>120.299908</v>
      </c>
      <c r="P81">
        <v>138.180756</v>
      </c>
      <c r="Q81">
        <v>17.119603999999999</v>
      </c>
      <c r="R81">
        <v>19.680582000000001</v>
      </c>
      <c r="S81">
        <v>20.399146999999999</v>
      </c>
      <c r="T81">
        <v>2.846733</v>
      </c>
      <c r="U81">
        <v>303.6694</v>
      </c>
      <c r="V81">
        <v>14.114824</v>
      </c>
      <c r="W81">
        <v>44.872549999999997</v>
      </c>
      <c r="X81">
        <v>143.29191900000001</v>
      </c>
      <c r="Y81">
        <v>0</v>
      </c>
      <c r="Z81">
        <v>19.01454</v>
      </c>
      <c r="AA81">
        <v>40.761408000000003</v>
      </c>
      <c r="AB81">
        <v>47.948608999999998</v>
      </c>
      <c r="AC81">
        <v>33.685305</v>
      </c>
      <c r="AD81">
        <v>42.006391999999998</v>
      </c>
      <c r="AE81">
        <v>57.228532000000001</v>
      </c>
      <c r="AF81">
        <v>10.03397</v>
      </c>
      <c r="AG81">
        <v>49.020516999999998</v>
      </c>
      <c r="AH81">
        <v>154.10502500000001</v>
      </c>
      <c r="AI81">
        <v>37.903927000000003</v>
      </c>
      <c r="AJ81">
        <v>0</v>
      </c>
      <c r="AK81">
        <v>66.565759</v>
      </c>
      <c r="AL81">
        <v>76.764741999999998</v>
      </c>
      <c r="AM81">
        <v>19.323056000000001</v>
      </c>
      <c r="AN81">
        <v>0.75401799999999997</v>
      </c>
      <c r="AO81">
        <v>0</v>
      </c>
      <c r="AP81">
        <v>5.6987329999999998</v>
      </c>
      <c r="AQ81">
        <v>41.304051000000001</v>
      </c>
      <c r="AR81">
        <v>33.631869999999999</v>
      </c>
      <c r="AS81">
        <v>36.643920999999999</v>
      </c>
      <c r="AT81">
        <v>19.341972999999999</v>
      </c>
      <c r="AU81">
        <v>0</v>
      </c>
      <c r="AV81">
        <v>0</v>
      </c>
      <c r="AW81">
        <v>0</v>
      </c>
      <c r="AX81">
        <v>0</v>
      </c>
      <c r="AY81">
        <v>5.4752689999999999</v>
      </c>
      <c r="AZ81">
        <v>8.9696619999999996</v>
      </c>
      <c r="BA81">
        <v>5.9427199999999996</v>
      </c>
      <c r="BB81">
        <v>4.9362630000000003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2855.5259269999997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425.647471</v>
      </c>
      <c r="L82">
        <v>642.594334</v>
      </c>
      <c r="M82">
        <v>89.310331000000005</v>
      </c>
      <c r="N82">
        <v>114.453773</v>
      </c>
      <c r="O82">
        <v>120.159071</v>
      </c>
      <c r="P82">
        <v>138.01898499999999</v>
      </c>
      <c r="Q82">
        <v>17.119603999999999</v>
      </c>
      <c r="R82">
        <v>19.680582000000001</v>
      </c>
      <c r="S82">
        <v>20.625052</v>
      </c>
      <c r="T82">
        <v>2.8434010000000001</v>
      </c>
      <c r="U82">
        <v>303.6694</v>
      </c>
      <c r="V82">
        <v>14.114824</v>
      </c>
      <c r="W82">
        <v>44.872549999999997</v>
      </c>
      <c r="X82">
        <v>143.29191900000001</v>
      </c>
      <c r="Y82">
        <v>0</v>
      </c>
      <c r="Z82">
        <v>19.01454</v>
      </c>
      <c r="AA82">
        <v>40.761408000000003</v>
      </c>
      <c r="AB82">
        <v>47.948608999999998</v>
      </c>
      <c r="AC82">
        <v>33.685305</v>
      </c>
      <c r="AD82">
        <v>42.006391999999998</v>
      </c>
      <c r="AE82">
        <v>57.228532000000001</v>
      </c>
      <c r="AF82">
        <v>10.03397</v>
      </c>
      <c r="AG82">
        <v>49.020516999999998</v>
      </c>
      <c r="AH82">
        <v>154.10502500000001</v>
      </c>
      <c r="AI82">
        <v>37.903927000000003</v>
      </c>
      <c r="AJ82">
        <v>0</v>
      </c>
      <c r="AK82">
        <v>66.565759</v>
      </c>
      <c r="AL82">
        <v>76.764741999999998</v>
      </c>
      <c r="AM82">
        <v>19.323056000000001</v>
      </c>
      <c r="AN82">
        <v>0.75401799999999997</v>
      </c>
      <c r="AO82">
        <v>0</v>
      </c>
      <c r="AP82">
        <v>5.6987329999999998</v>
      </c>
      <c r="AQ82">
        <v>41.304051000000001</v>
      </c>
      <c r="AR82">
        <v>33.631869999999999</v>
      </c>
      <c r="AS82">
        <v>36.643920999999999</v>
      </c>
      <c r="AT82">
        <v>19.341972999999999</v>
      </c>
      <c r="AU82">
        <v>0</v>
      </c>
      <c r="AV82">
        <v>0</v>
      </c>
      <c r="AW82">
        <v>0</v>
      </c>
      <c r="AX82">
        <v>0</v>
      </c>
      <c r="AY82">
        <v>5.4752689999999999</v>
      </c>
      <c r="AZ82">
        <v>8.9696619999999996</v>
      </c>
      <c r="BA82">
        <v>5.9427199999999996</v>
      </c>
      <c r="BB82">
        <v>4.9304839999999999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2913.4557800000002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432.08209900000003</v>
      </c>
      <c r="L83">
        <v>642.594334</v>
      </c>
      <c r="M83">
        <v>89.833157</v>
      </c>
      <c r="N83">
        <v>115.123791</v>
      </c>
      <c r="O83">
        <v>120.862487</v>
      </c>
      <c r="P83">
        <v>138.826954</v>
      </c>
      <c r="Q83">
        <v>17.173762</v>
      </c>
      <c r="R83">
        <v>19.873905000000001</v>
      </c>
      <c r="S83">
        <v>20.739716000000001</v>
      </c>
      <c r="T83">
        <v>2.8600449999999999</v>
      </c>
      <c r="U83">
        <v>303.6694</v>
      </c>
      <c r="V83">
        <v>14.114824</v>
      </c>
      <c r="W83">
        <v>44.872549999999997</v>
      </c>
      <c r="X83">
        <v>143.29191900000001</v>
      </c>
      <c r="Y83">
        <v>0</v>
      </c>
      <c r="Z83">
        <v>19.01454</v>
      </c>
      <c r="AA83">
        <v>40.761408000000003</v>
      </c>
      <c r="AB83">
        <v>47.948608999999998</v>
      </c>
      <c r="AC83">
        <v>33.685305</v>
      </c>
      <c r="AD83">
        <v>42.006391999999998</v>
      </c>
      <c r="AE83">
        <v>57.228532000000001</v>
      </c>
      <c r="AF83">
        <v>10.03397</v>
      </c>
      <c r="AG83">
        <v>49.020516999999998</v>
      </c>
      <c r="AH83">
        <v>154.10502500000001</v>
      </c>
      <c r="AI83">
        <v>37.903927000000003</v>
      </c>
      <c r="AJ83">
        <v>0</v>
      </c>
      <c r="AK83">
        <v>66.565759</v>
      </c>
      <c r="AL83">
        <v>76.764741999999998</v>
      </c>
      <c r="AM83">
        <v>19.323056000000001</v>
      </c>
      <c r="AN83">
        <v>0.75401799999999997</v>
      </c>
      <c r="AO83">
        <v>0</v>
      </c>
      <c r="AP83">
        <v>7.9286729999999999</v>
      </c>
      <c r="AQ83">
        <v>41.304051000000001</v>
      </c>
      <c r="AR83">
        <v>33.631869999999999</v>
      </c>
      <c r="AS83">
        <v>36.643920999999999</v>
      </c>
      <c r="AT83">
        <v>19.341972999999999</v>
      </c>
      <c r="AU83">
        <v>0</v>
      </c>
      <c r="AV83">
        <v>0</v>
      </c>
      <c r="AW83">
        <v>0</v>
      </c>
      <c r="AX83">
        <v>0</v>
      </c>
      <c r="AY83">
        <v>5.4752689999999999</v>
      </c>
      <c r="AZ83">
        <v>8.9696619999999996</v>
      </c>
      <c r="BA83">
        <v>5.9427199999999996</v>
      </c>
      <c r="BB83">
        <v>4.9593470000000002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2925.2322289999993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434.40487899999999</v>
      </c>
      <c r="L84">
        <v>642.594334</v>
      </c>
      <c r="M84">
        <v>91.185323999999994</v>
      </c>
      <c r="N84">
        <v>116.856632</v>
      </c>
      <c r="O84">
        <v>122.68170600000001</v>
      </c>
      <c r="P84">
        <v>140.916574</v>
      </c>
      <c r="Q84">
        <v>17.336041000000002</v>
      </c>
      <c r="R84">
        <v>20.550875000000001</v>
      </c>
      <c r="S84">
        <v>20.949417</v>
      </c>
      <c r="T84">
        <v>2.903095</v>
      </c>
      <c r="U84">
        <v>303.6694</v>
      </c>
      <c r="V84">
        <v>14.114824</v>
      </c>
      <c r="W84">
        <v>44.872549999999997</v>
      </c>
      <c r="X84">
        <v>143.29191900000001</v>
      </c>
      <c r="Y84">
        <v>0</v>
      </c>
      <c r="Z84">
        <v>19.01454</v>
      </c>
      <c r="AA84">
        <v>40.761408000000003</v>
      </c>
      <c r="AB84">
        <v>47.948608999999998</v>
      </c>
      <c r="AC84">
        <v>33.685305</v>
      </c>
      <c r="AD84">
        <v>42.006391999999998</v>
      </c>
      <c r="AE84">
        <v>57.228532000000001</v>
      </c>
      <c r="AF84">
        <v>10.03397</v>
      </c>
      <c r="AG84">
        <v>49.020516999999998</v>
      </c>
      <c r="AH84">
        <v>154.10502500000001</v>
      </c>
      <c r="AI84">
        <v>37.903927000000003</v>
      </c>
      <c r="AJ84">
        <v>0</v>
      </c>
      <c r="AK84">
        <v>66.565759</v>
      </c>
      <c r="AL84">
        <v>76.764741999999998</v>
      </c>
      <c r="AM84">
        <v>19.323056000000001</v>
      </c>
      <c r="AN84">
        <v>0.75401799999999997</v>
      </c>
      <c r="AO84">
        <v>0</v>
      </c>
      <c r="AP84">
        <v>7.9286729999999999</v>
      </c>
      <c r="AQ84">
        <v>41.304051000000001</v>
      </c>
      <c r="AR84">
        <v>33.631869999999999</v>
      </c>
      <c r="AS84">
        <v>36.643920999999999</v>
      </c>
      <c r="AT84">
        <v>19.341972999999999</v>
      </c>
      <c r="AU84">
        <v>0</v>
      </c>
      <c r="AV84">
        <v>0</v>
      </c>
      <c r="AW84">
        <v>0</v>
      </c>
      <c r="AX84">
        <v>0</v>
      </c>
      <c r="AY84">
        <v>5.4752689999999999</v>
      </c>
      <c r="AZ84">
        <v>8.9696619999999996</v>
      </c>
      <c r="BA84">
        <v>5.9427199999999996</v>
      </c>
      <c r="BB84">
        <v>5.0339939999999999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2935.7155029999999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430.02865500000001</v>
      </c>
      <c r="L85">
        <v>642.27519099999995</v>
      </c>
      <c r="M85">
        <v>93.862802000000002</v>
      </c>
      <c r="N85">
        <v>120.287898</v>
      </c>
      <c r="O85">
        <v>126.284015</v>
      </c>
      <c r="P85">
        <v>144.01772700000001</v>
      </c>
      <c r="Q85">
        <v>17.486619000000001</v>
      </c>
      <c r="R85">
        <v>21.394960000000001</v>
      </c>
      <c r="S85">
        <v>21.115275</v>
      </c>
      <c r="T85">
        <v>2.9883389999999999</v>
      </c>
      <c r="U85">
        <v>342.35340000000002</v>
      </c>
      <c r="V85">
        <v>14.114824</v>
      </c>
      <c r="W85">
        <v>44.872549999999997</v>
      </c>
      <c r="X85">
        <v>143.29191900000001</v>
      </c>
      <c r="Y85">
        <v>0</v>
      </c>
      <c r="Z85">
        <v>19.01454</v>
      </c>
      <c r="AA85">
        <v>40.761408000000003</v>
      </c>
      <c r="AB85">
        <v>47.948608999999998</v>
      </c>
      <c r="AC85">
        <v>33.685305</v>
      </c>
      <c r="AD85">
        <v>21.0519</v>
      </c>
      <c r="AE85">
        <v>57.228532000000001</v>
      </c>
      <c r="AF85">
        <v>10.03397</v>
      </c>
      <c r="AG85">
        <v>49.020516999999998</v>
      </c>
      <c r="AH85">
        <v>123.930615</v>
      </c>
      <c r="AI85">
        <v>5.9021999999999997</v>
      </c>
      <c r="AJ85">
        <v>0</v>
      </c>
      <c r="AK85">
        <v>66.565759</v>
      </c>
      <c r="AL85">
        <v>76.764741999999998</v>
      </c>
      <c r="AM85">
        <v>19.323056000000001</v>
      </c>
      <c r="AN85">
        <v>0.75401799999999997</v>
      </c>
      <c r="AO85">
        <v>0</v>
      </c>
      <c r="AP85">
        <v>8.9197570000000006</v>
      </c>
      <c r="AQ85">
        <v>41.304051000000001</v>
      </c>
      <c r="AR85">
        <v>33.631869999999999</v>
      </c>
      <c r="AS85">
        <v>36.643920999999999</v>
      </c>
      <c r="AT85">
        <v>19.341972999999999</v>
      </c>
      <c r="AU85">
        <v>0</v>
      </c>
      <c r="AV85">
        <v>0</v>
      </c>
      <c r="AW85">
        <v>0</v>
      </c>
      <c r="AX85">
        <v>0</v>
      </c>
      <c r="AY85">
        <v>5.4752689999999999</v>
      </c>
      <c r="AZ85">
        <v>8.9696619999999996</v>
      </c>
      <c r="BA85">
        <v>4.7809860000000004</v>
      </c>
      <c r="BB85">
        <v>5.1818080000000002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2900.6086420000011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439.00334299999997</v>
      </c>
      <c r="L86">
        <v>650.47880999999995</v>
      </c>
      <c r="M86">
        <v>93.862802000000002</v>
      </c>
      <c r="N86">
        <v>120.287898</v>
      </c>
      <c r="O86">
        <v>126.284015</v>
      </c>
      <c r="P86">
        <v>145.04983999999999</v>
      </c>
      <c r="Q86">
        <v>21.885473000000001</v>
      </c>
      <c r="R86">
        <v>21.711395</v>
      </c>
      <c r="S86">
        <v>26.729659000000002</v>
      </c>
      <c r="T86">
        <v>2.9883389999999999</v>
      </c>
      <c r="U86">
        <v>342.35340000000002</v>
      </c>
      <c r="V86">
        <v>14.114824</v>
      </c>
      <c r="W86">
        <v>44.872549999999997</v>
      </c>
      <c r="X86">
        <v>143.29191900000001</v>
      </c>
      <c r="Y86">
        <v>0</v>
      </c>
      <c r="Z86">
        <v>12.612531000000001</v>
      </c>
      <c r="AA86">
        <v>38.200449999999996</v>
      </c>
      <c r="AB86">
        <v>46.904184000000001</v>
      </c>
      <c r="AC86">
        <v>33.685305</v>
      </c>
      <c r="AD86">
        <v>21.0519</v>
      </c>
      <c r="AE86">
        <v>57.228532000000001</v>
      </c>
      <c r="AF86">
        <v>8.9190850000000008</v>
      </c>
      <c r="AG86">
        <v>49.020516999999998</v>
      </c>
      <c r="AH86">
        <v>123.930615</v>
      </c>
      <c r="AI86">
        <v>2.9510999999999998</v>
      </c>
      <c r="AJ86">
        <v>0</v>
      </c>
      <c r="AK86">
        <v>66.565759</v>
      </c>
      <c r="AL86">
        <v>12.361471999999999</v>
      </c>
      <c r="AM86">
        <v>18.709627000000001</v>
      </c>
      <c r="AN86">
        <v>0.75401799999999997</v>
      </c>
      <c r="AO86">
        <v>0</v>
      </c>
      <c r="AP86">
        <v>0</v>
      </c>
      <c r="AQ86">
        <v>40.687572000000003</v>
      </c>
      <c r="AR86">
        <v>33.631869999999999</v>
      </c>
      <c r="AS86">
        <v>33.998240000000003</v>
      </c>
      <c r="AT86">
        <v>19.341972999999999</v>
      </c>
      <c r="AU86">
        <v>0</v>
      </c>
      <c r="AV86">
        <v>0</v>
      </c>
      <c r="AW86">
        <v>0</v>
      </c>
      <c r="AX86">
        <v>0</v>
      </c>
      <c r="AY86">
        <v>5.3774959999999998</v>
      </c>
      <c r="AZ86">
        <v>6.7272460000000001</v>
      </c>
      <c r="BA86">
        <v>4.7809860000000004</v>
      </c>
      <c r="BB86">
        <v>5.1818080000000002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2835.5365530000008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432.18741599999998</v>
      </c>
      <c r="L87">
        <v>622.06541200000004</v>
      </c>
      <c r="M87">
        <v>93.862802000000002</v>
      </c>
      <c r="N87">
        <v>120.287898</v>
      </c>
      <c r="O87">
        <v>126.284015</v>
      </c>
      <c r="P87">
        <v>145.05431400000001</v>
      </c>
      <c r="Q87">
        <v>21.885473000000001</v>
      </c>
      <c r="R87">
        <v>21.711395</v>
      </c>
      <c r="S87">
        <v>26.729659000000002</v>
      </c>
      <c r="T87">
        <v>2.9883389999999999</v>
      </c>
      <c r="U87">
        <v>342.35340000000002</v>
      </c>
      <c r="V87">
        <v>14.114824</v>
      </c>
      <c r="W87">
        <v>44.872549999999997</v>
      </c>
      <c r="X87">
        <v>143.29191900000001</v>
      </c>
      <c r="Y87">
        <v>0</v>
      </c>
      <c r="Z87">
        <v>18.918797000000001</v>
      </c>
      <c r="AA87">
        <v>38.200449999999996</v>
      </c>
      <c r="AB87">
        <v>46.904184000000001</v>
      </c>
      <c r="AC87">
        <v>33.685305</v>
      </c>
      <c r="AD87">
        <v>21.0519</v>
      </c>
      <c r="AE87">
        <v>57.228532000000001</v>
      </c>
      <c r="AF87">
        <v>8.9190850000000008</v>
      </c>
      <c r="AG87">
        <v>49.020516999999998</v>
      </c>
      <c r="AH87">
        <v>123.930615</v>
      </c>
      <c r="AI87">
        <v>0</v>
      </c>
      <c r="AJ87">
        <v>0</v>
      </c>
      <c r="AK87">
        <v>66.565759</v>
      </c>
      <c r="AL87">
        <v>12.361471999999999</v>
      </c>
      <c r="AM87">
        <v>18.709627000000001</v>
      </c>
      <c r="AN87">
        <v>0.75401799999999997</v>
      </c>
      <c r="AO87">
        <v>0</v>
      </c>
      <c r="AP87">
        <v>0</v>
      </c>
      <c r="AQ87">
        <v>40.687572000000003</v>
      </c>
      <c r="AR87">
        <v>33.631869999999999</v>
      </c>
      <c r="AS87">
        <v>33.998240000000003</v>
      </c>
      <c r="AT87">
        <v>19.341972999999999</v>
      </c>
      <c r="AU87">
        <v>0</v>
      </c>
      <c r="AV87">
        <v>0</v>
      </c>
      <c r="AW87">
        <v>0</v>
      </c>
      <c r="AX87">
        <v>0</v>
      </c>
      <c r="AY87">
        <v>5.3774959999999998</v>
      </c>
      <c r="AZ87">
        <v>6.7272460000000001</v>
      </c>
      <c r="BA87">
        <v>4.7809860000000004</v>
      </c>
      <c r="BB87">
        <v>5.1818080000000002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2803.6668680000002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450.56231600000001</v>
      </c>
      <c r="L88">
        <v>622.06541200000004</v>
      </c>
      <c r="M88">
        <v>93.862802000000002</v>
      </c>
      <c r="N88">
        <v>120.287898</v>
      </c>
      <c r="O88">
        <v>126.284015</v>
      </c>
      <c r="P88">
        <v>145.05431400000001</v>
      </c>
      <c r="Q88">
        <v>21.885473000000001</v>
      </c>
      <c r="R88">
        <v>21.711395</v>
      </c>
      <c r="S88">
        <v>26.729659000000002</v>
      </c>
      <c r="T88">
        <v>2.9883389999999999</v>
      </c>
      <c r="U88">
        <v>342.35340000000002</v>
      </c>
      <c r="V88">
        <v>14.114824</v>
      </c>
      <c r="W88">
        <v>44.872549999999997</v>
      </c>
      <c r="X88">
        <v>143.29191900000001</v>
      </c>
      <c r="Y88">
        <v>0</v>
      </c>
      <c r="Z88">
        <v>18.918797000000001</v>
      </c>
      <c r="AA88">
        <v>38.200449999999996</v>
      </c>
      <c r="AB88">
        <v>46.904184000000001</v>
      </c>
      <c r="AC88">
        <v>33.685305</v>
      </c>
      <c r="AD88">
        <v>21.0519</v>
      </c>
      <c r="AE88">
        <v>57.228532000000001</v>
      </c>
      <c r="AF88">
        <v>8.9190850000000008</v>
      </c>
      <c r="AG88">
        <v>49.020516999999998</v>
      </c>
      <c r="AH88">
        <v>123.930615</v>
      </c>
      <c r="AI88">
        <v>0</v>
      </c>
      <c r="AJ88">
        <v>0</v>
      </c>
      <c r="AK88">
        <v>66.565759</v>
      </c>
      <c r="AL88">
        <v>12.361471999999999</v>
      </c>
      <c r="AM88">
        <v>18.709627000000001</v>
      </c>
      <c r="AN88">
        <v>0.75401799999999997</v>
      </c>
      <c r="AO88">
        <v>0</v>
      </c>
      <c r="AP88">
        <v>0</v>
      </c>
      <c r="AQ88">
        <v>40.687572000000003</v>
      </c>
      <c r="AR88">
        <v>33.631869999999999</v>
      </c>
      <c r="AS88">
        <v>33.998240000000003</v>
      </c>
      <c r="AT88">
        <v>19.341972999999999</v>
      </c>
      <c r="AU88">
        <v>0</v>
      </c>
      <c r="AV88">
        <v>0</v>
      </c>
      <c r="AW88">
        <v>0</v>
      </c>
      <c r="AX88">
        <v>0</v>
      </c>
      <c r="AY88">
        <v>5.3774959999999998</v>
      </c>
      <c r="AZ88">
        <v>6.7272460000000001</v>
      </c>
      <c r="BA88">
        <v>4.7809860000000004</v>
      </c>
      <c r="BB88">
        <v>5.1818080000000002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2822.041768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469.90431599999999</v>
      </c>
      <c r="L89">
        <v>652.61632199999997</v>
      </c>
      <c r="M89">
        <v>93.862802000000002</v>
      </c>
      <c r="N89">
        <v>120.287898</v>
      </c>
      <c r="O89">
        <v>126.284015</v>
      </c>
      <c r="P89">
        <v>145.05431400000001</v>
      </c>
      <c r="Q89">
        <v>21.885473000000001</v>
      </c>
      <c r="R89">
        <v>21.711395</v>
      </c>
      <c r="S89">
        <v>26.729659000000002</v>
      </c>
      <c r="T89">
        <v>2.9883389999999999</v>
      </c>
      <c r="U89">
        <v>346.96646700000002</v>
      </c>
      <c r="V89">
        <v>14.114824</v>
      </c>
      <c r="W89">
        <v>44.872549999999997</v>
      </c>
      <c r="X89">
        <v>143.29191900000001</v>
      </c>
      <c r="Y89">
        <v>0</v>
      </c>
      <c r="Z89">
        <v>18.918797000000001</v>
      </c>
      <c r="AA89">
        <v>38.200449999999996</v>
      </c>
      <c r="AB89">
        <v>46.904184000000001</v>
      </c>
      <c r="AC89">
        <v>33.685305</v>
      </c>
      <c r="AD89">
        <v>29.599285999999999</v>
      </c>
      <c r="AE89">
        <v>57.228532000000001</v>
      </c>
      <c r="AF89">
        <v>8.9190850000000008</v>
      </c>
      <c r="AG89">
        <v>49.020516999999998</v>
      </c>
      <c r="AH89">
        <v>123.930615</v>
      </c>
      <c r="AI89">
        <v>0</v>
      </c>
      <c r="AJ89">
        <v>0</v>
      </c>
      <c r="AK89">
        <v>66.565759</v>
      </c>
      <c r="AL89">
        <v>24.722943999999998</v>
      </c>
      <c r="AM89">
        <v>18.709627000000001</v>
      </c>
      <c r="AN89">
        <v>0.75401799999999997</v>
      </c>
      <c r="AO89">
        <v>0</v>
      </c>
      <c r="AP89">
        <v>0</v>
      </c>
      <c r="AQ89">
        <v>40.687572000000003</v>
      </c>
      <c r="AR89">
        <v>33.631869999999999</v>
      </c>
      <c r="AS89">
        <v>33.998240000000003</v>
      </c>
      <c r="AT89">
        <v>19.341972999999999</v>
      </c>
      <c r="AU89">
        <v>0</v>
      </c>
      <c r="AV89">
        <v>0</v>
      </c>
      <c r="AW89">
        <v>0</v>
      </c>
      <c r="AX89">
        <v>0</v>
      </c>
      <c r="AY89">
        <v>5.3774959999999998</v>
      </c>
      <c r="AZ89">
        <v>6.7272460000000001</v>
      </c>
      <c r="BA89">
        <v>4.7809860000000004</v>
      </c>
      <c r="BB89">
        <v>5.1818080000000002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2897.4566030000001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421.54931599999998</v>
      </c>
      <c r="L90">
        <v>652.61632199999997</v>
      </c>
      <c r="M90">
        <v>93.862802000000002</v>
      </c>
      <c r="N90">
        <v>120.287898</v>
      </c>
      <c r="O90">
        <v>126.284015</v>
      </c>
      <c r="P90">
        <v>145.05431400000001</v>
      </c>
      <c r="Q90">
        <v>21.885473000000001</v>
      </c>
      <c r="R90">
        <v>21.711395</v>
      </c>
      <c r="S90">
        <v>26.729659000000002</v>
      </c>
      <c r="T90">
        <v>2.9883389999999999</v>
      </c>
      <c r="U90">
        <v>346.96646700000002</v>
      </c>
      <c r="V90">
        <v>14.114824</v>
      </c>
      <c r="W90">
        <v>44.872549999999997</v>
      </c>
      <c r="X90">
        <v>143.29191900000001</v>
      </c>
      <c r="Y90">
        <v>0</v>
      </c>
      <c r="Z90">
        <v>19.01454</v>
      </c>
      <c r="AA90">
        <v>40.761408000000003</v>
      </c>
      <c r="AB90">
        <v>47.948608999999998</v>
      </c>
      <c r="AC90">
        <v>33.685305</v>
      </c>
      <c r="AD90">
        <v>42.006391999999998</v>
      </c>
      <c r="AE90">
        <v>57.228532000000001</v>
      </c>
      <c r="AF90">
        <v>20.06794</v>
      </c>
      <c r="AG90">
        <v>49.020516999999998</v>
      </c>
      <c r="AH90">
        <v>133.09070299999999</v>
      </c>
      <c r="AI90">
        <v>0</v>
      </c>
      <c r="AJ90">
        <v>0</v>
      </c>
      <c r="AK90">
        <v>66.565759</v>
      </c>
      <c r="AL90">
        <v>68.549982</v>
      </c>
      <c r="AM90">
        <v>19.323056000000001</v>
      </c>
      <c r="AN90">
        <v>0.75401799999999997</v>
      </c>
      <c r="AO90">
        <v>0</v>
      </c>
      <c r="AP90">
        <v>1.734397</v>
      </c>
      <c r="AQ90">
        <v>41.304051000000001</v>
      </c>
      <c r="AR90">
        <v>33.631869999999999</v>
      </c>
      <c r="AS90">
        <v>36.643920999999999</v>
      </c>
      <c r="AT90">
        <v>19.341972999999999</v>
      </c>
      <c r="AU90">
        <v>0</v>
      </c>
      <c r="AV90">
        <v>0</v>
      </c>
      <c r="AW90">
        <v>0</v>
      </c>
      <c r="AX90">
        <v>0</v>
      </c>
      <c r="AY90">
        <v>5.4752689999999999</v>
      </c>
      <c r="AZ90">
        <v>8.9696619999999996</v>
      </c>
      <c r="BA90">
        <v>5.1384420000000004</v>
      </c>
      <c r="BB90">
        <v>5.1818080000000002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2937.6534470000001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438.67850600000003</v>
      </c>
      <c r="L91">
        <v>622.06541200000004</v>
      </c>
      <c r="M91">
        <v>93.862802000000002</v>
      </c>
      <c r="N91">
        <v>120.287898</v>
      </c>
      <c r="O91">
        <v>126.284015</v>
      </c>
      <c r="P91">
        <v>145.05431400000001</v>
      </c>
      <c r="Q91">
        <v>21.885473000000001</v>
      </c>
      <c r="R91">
        <v>21.711395</v>
      </c>
      <c r="S91">
        <v>26.729659000000002</v>
      </c>
      <c r="T91">
        <v>2.9883389999999999</v>
      </c>
      <c r="U91">
        <v>346.96646700000002</v>
      </c>
      <c r="V91">
        <v>15.127992000000001</v>
      </c>
      <c r="W91">
        <v>44.872549999999997</v>
      </c>
      <c r="X91">
        <v>143.29191900000001</v>
      </c>
      <c r="Y91">
        <v>0</v>
      </c>
      <c r="Z91">
        <v>19.01454</v>
      </c>
      <c r="AA91">
        <v>40.761408000000003</v>
      </c>
      <c r="AB91">
        <v>47.948608999999998</v>
      </c>
      <c r="AC91">
        <v>33.685305</v>
      </c>
      <c r="AD91">
        <v>42.103797999999998</v>
      </c>
      <c r="AE91">
        <v>57.228532000000001</v>
      </c>
      <c r="AF91">
        <v>20.06794</v>
      </c>
      <c r="AG91">
        <v>49.020516999999998</v>
      </c>
      <c r="AH91">
        <v>133.09070299999999</v>
      </c>
      <c r="AI91">
        <v>0</v>
      </c>
      <c r="AJ91">
        <v>0</v>
      </c>
      <c r="AK91">
        <v>66.565759</v>
      </c>
      <c r="AL91">
        <v>68.549982</v>
      </c>
      <c r="AM91">
        <v>19.323056000000001</v>
      </c>
      <c r="AN91">
        <v>0.75401799999999997</v>
      </c>
      <c r="AO91">
        <v>0</v>
      </c>
      <c r="AP91">
        <v>1.734397</v>
      </c>
      <c r="AQ91">
        <v>41.304051000000001</v>
      </c>
      <c r="AR91">
        <v>33.631869999999999</v>
      </c>
      <c r="AS91">
        <v>36.643920999999999</v>
      </c>
      <c r="AT91">
        <v>19.341972999999999</v>
      </c>
      <c r="AU91">
        <v>0</v>
      </c>
      <c r="AV91">
        <v>0</v>
      </c>
      <c r="AW91">
        <v>0</v>
      </c>
      <c r="AX91">
        <v>0</v>
      </c>
      <c r="AY91">
        <v>5.4752689999999999</v>
      </c>
      <c r="AZ91">
        <v>8.9696619999999996</v>
      </c>
      <c r="BA91">
        <v>5.1384420000000004</v>
      </c>
      <c r="BB91">
        <v>5.1818080000000002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2925.3423010000006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476.67401599999999</v>
      </c>
      <c r="L92">
        <v>621.09831199999996</v>
      </c>
      <c r="M92">
        <v>93.862802000000002</v>
      </c>
      <c r="N92">
        <v>120.287898</v>
      </c>
      <c r="O92">
        <v>126.284015</v>
      </c>
      <c r="P92">
        <v>145.05431400000001</v>
      </c>
      <c r="Q92">
        <v>21.885473000000001</v>
      </c>
      <c r="R92">
        <v>21.711395</v>
      </c>
      <c r="S92">
        <v>26.729659000000002</v>
      </c>
      <c r="T92">
        <v>2.9883389999999999</v>
      </c>
      <c r="U92">
        <v>346.96646700000002</v>
      </c>
      <c r="V92">
        <v>16.472261</v>
      </c>
      <c r="W92">
        <v>44.872549999999997</v>
      </c>
      <c r="X92">
        <v>143.29191900000001</v>
      </c>
      <c r="Y92">
        <v>0</v>
      </c>
      <c r="Z92">
        <v>19.01454</v>
      </c>
      <c r="AA92">
        <v>40.761408000000003</v>
      </c>
      <c r="AB92">
        <v>47.948608999999998</v>
      </c>
      <c r="AC92">
        <v>33.685305</v>
      </c>
      <c r="AD92">
        <v>42.103797999999998</v>
      </c>
      <c r="AE92">
        <v>57.228532000000001</v>
      </c>
      <c r="AF92">
        <v>20.06794</v>
      </c>
      <c r="AG92">
        <v>49.020516999999998</v>
      </c>
      <c r="AH92">
        <v>133.09070299999999</v>
      </c>
      <c r="AI92">
        <v>0</v>
      </c>
      <c r="AJ92">
        <v>0</v>
      </c>
      <c r="AK92">
        <v>66.565759</v>
      </c>
      <c r="AL92">
        <v>68.549982</v>
      </c>
      <c r="AM92">
        <v>19.323056000000001</v>
      </c>
      <c r="AN92">
        <v>0.75401799999999997</v>
      </c>
      <c r="AO92">
        <v>0</v>
      </c>
      <c r="AP92">
        <v>1.734397</v>
      </c>
      <c r="AQ92">
        <v>41.304051000000001</v>
      </c>
      <c r="AR92">
        <v>33.631869999999999</v>
      </c>
      <c r="AS92">
        <v>36.643920999999999</v>
      </c>
      <c r="AT92">
        <v>19.341972999999999</v>
      </c>
      <c r="AU92">
        <v>0</v>
      </c>
      <c r="AV92">
        <v>0</v>
      </c>
      <c r="AW92">
        <v>0</v>
      </c>
      <c r="AX92">
        <v>0</v>
      </c>
      <c r="AY92">
        <v>5.4752689999999999</v>
      </c>
      <c r="AZ92">
        <v>8.9696619999999996</v>
      </c>
      <c r="BA92">
        <v>5.1384420000000004</v>
      </c>
      <c r="BB92">
        <v>5.1818080000000002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2963.7149800000007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494.081816</v>
      </c>
      <c r="L93">
        <v>652.61632199999997</v>
      </c>
      <c r="M93">
        <v>93.862802000000002</v>
      </c>
      <c r="N93">
        <v>120.287898</v>
      </c>
      <c r="O93">
        <v>126.284015</v>
      </c>
      <c r="P93">
        <v>145.05431400000001</v>
      </c>
      <c r="Q93">
        <v>21.885473000000001</v>
      </c>
      <c r="R93">
        <v>21.711395</v>
      </c>
      <c r="S93">
        <v>26.729659000000002</v>
      </c>
      <c r="T93">
        <v>2.9883389999999999</v>
      </c>
      <c r="U93">
        <v>346.96646700000002</v>
      </c>
      <c r="V93">
        <v>16.803362</v>
      </c>
      <c r="W93">
        <v>44.872549999999997</v>
      </c>
      <c r="X93">
        <v>143.29191900000001</v>
      </c>
      <c r="Y93">
        <v>0</v>
      </c>
      <c r="Z93">
        <v>19.01454</v>
      </c>
      <c r="AA93">
        <v>40.761408000000003</v>
      </c>
      <c r="AB93">
        <v>47.948608999999998</v>
      </c>
      <c r="AC93">
        <v>33.685305</v>
      </c>
      <c r="AD93">
        <v>42.103797999999998</v>
      </c>
      <c r="AE93">
        <v>57.228532000000001</v>
      </c>
      <c r="AF93">
        <v>20.06794</v>
      </c>
      <c r="AG93">
        <v>49.020516999999998</v>
      </c>
      <c r="AH93">
        <v>133.09070299999999</v>
      </c>
      <c r="AI93">
        <v>0</v>
      </c>
      <c r="AJ93">
        <v>0</v>
      </c>
      <c r="AK93">
        <v>66.565759</v>
      </c>
      <c r="AL93">
        <v>68.549982</v>
      </c>
      <c r="AM93">
        <v>19.323056000000001</v>
      </c>
      <c r="AN93">
        <v>0.75401799999999997</v>
      </c>
      <c r="AO93">
        <v>0</v>
      </c>
      <c r="AP93">
        <v>1.734397</v>
      </c>
      <c r="AQ93">
        <v>41.304051000000001</v>
      </c>
      <c r="AR93">
        <v>33.631869999999999</v>
      </c>
      <c r="AS93">
        <v>36.643920999999999</v>
      </c>
      <c r="AT93">
        <v>19.341972999999999</v>
      </c>
      <c r="AU93">
        <v>0</v>
      </c>
      <c r="AV93">
        <v>0</v>
      </c>
      <c r="AW93">
        <v>0</v>
      </c>
      <c r="AX93">
        <v>0</v>
      </c>
      <c r="AY93">
        <v>5.4752689999999999</v>
      </c>
      <c r="AZ93">
        <v>8.9696619999999996</v>
      </c>
      <c r="BA93">
        <v>5.1384420000000004</v>
      </c>
      <c r="BB93">
        <v>5.1818080000000002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3012.9718910000011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566.61431600000003</v>
      </c>
      <c r="L94">
        <v>652.61632199999997</v>
      </c>
      <c r="M94">
        <v>93.862802000000002</v>
      </c>
      <c r="N94">
        <v>120.287898</v>
      </c>
      <c r="O94">
        <v>126.284015</v>
      </c>
      <c r="P94">
        <v>145.05431400000001</v>
      </c>
      <c r="Q94">
        <v>21.885473000000001</v>
      </c>
      <c r="R94">
        <v>21.711395</v>
      </c>
      <c r="S94">
        <v>26.729659000000002</v>
      </c>
      <c r="T94">
        <v>2.9883389999999999</v>
      </c>
      <c r="U94">
        <v>346.96646700000002</v>
      </c>
      <c r="V94">
        <v>16.803362</v>
      </c>
      <c r="W94">
        <v>44.872549999999997</v>
      </c>
      <c r="X94">
        <v>143.29191900000001</v>
      </c>
      <c r="Y94">
        <v>0</v>
      </c>
      <c r="Z94">
        <v>18.918797000000001</v>
      </c>
      <c r="AA94">
        <v>38.200449999999996</v>
      </c>
      <c r="AB94">
        <v>46.904184000000001</v>
      </c>
      <c r="AC94">
        <v>33.685305</v>
      </c>
      <c r="AD94">
        <v>21.0519</v>
      </c>
      <c r="AE94">
        <v>38.152355</v>
      </c>
      <c r="AF94">
        <v>8.9190850000000008</v>
      </c>
      <c r="AG94">
        <v>49.020516999999998</v>
      </c>
      <c r="AH94">
        <v>133.09070299999999</v>
      </c>
      <c r="AI94">
        <v>0</v>
      </c>
      <c r="AJ94">
        <v>0</v>
      </c>
      <c r="AK94">
        <v>66.565759</v>
      </c>
      <c r="AL94">
        <v>48.322119000000001</v>
      </c>
      <c r="AM94">
        <v>18.709627000000001</v>
      </c>
      <c r="AN94">
        <v>0.75401799999999997</v>
      </c>
      <c r="AO94">
        <v>0</v>
      </c>
      <c r="AP94">
        <v>0</v>
      </c>
      <c r="AQ94">
        <v>40.071092999999998</v>
      </c>
      <c r="AR94">
        <v>33.631869999999999</v>
      </c>
      <c r="AS94">
        <v>33.998240000000003</v>
      </c>
      <c r="AT94">
        <v>19.341972999999999</v>
      </c>
      <c r="AU94">
        <v>0</v>
      </c>
      <c r="AV94">
        <v>0</v>
      </c>
      <c r="AW94">
        <v>0</v>
      </c>
      <c r="AX94">
        <v>0</v>
      </c>
      <c r="AY94">
        <v>5.3774959999999998</v>
      </c>
      <c r="AZ94">
        <v>8.9696619999999996</v>
      </c>
      <c r="BA94">
        <v>5.1384420000000004</v>
      </c>
      <c r="BB94">
        <v>5.1818080000000002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3003.9742339999998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661.26584300000002</v>
      </c>
      <c r="L95">
        <v>652.61632199999997</v>
      </c>
      <c r="M95">
        <v>93.862802000000002</v>
      </c>
      <c r="N95">
        <v>120.287898</v>
      </c>
      <c r="O95">
        <v>126.284015</v>
      </c>
      <c r="P95">
        <v>145.05431400000001</v>
      </c>
      <c r="Q95">
        <v>21.885473000000001</v>
      </c>
      <c r="R95">
        <v>21.711395</v>
      </c>
      <c r="S95">
        <v>26.729659000000002</v>
      </c>
      <c r="T95">
        <v>2.9883389999999999</v>
      </c>
      <c r="U95">
        <v>346.96646700000002</v>
      </c>
      <c r="V95">
        <v>16.803362</v>
      </c>
      <c r="W95">
        <v>44.872549999999997</v>
      </c>
      <c r="X95">
        <v>143.29191900000001</v>
      </c>
      <c r="Y95">
        <v>0</v>
      </c>
      <c r="Z95">
        <v>18.918797000000001</v>
      </c>
      <c r="AA95">
        <v>38.200449999999996</v>
      </c>
      <c r="AB95">
        <v>46.904184000000001</v>
      </c>
      <c r="AC95">
        <v>33.685305</v>
      </c>
      <c r="AD95">
        <v>10.501598</v>
      </c>
      <c r="AE95">
        <v>38.152355</v>
      </c>
      <c r="AF95">
        <v>8.9190850000000008</v>
      </c>
      <c r="AG95">
        <v>49.020516999999998</v>
      </c>
      <c r="AH95">
        <v>96.989176999999998</v>
      </c>
      <c r="AI95">
        <v>0</v>
      </c>
      <c r="AJ95">
        <v>0</v>
      </c>
      <c r="AK95">
        <v>66.565759</v>
      </c>
      <c r="AL95">
        <v>59.559820999999999</v>
      </c>
      <c r="AM95">
        <v>18.709627000000001</v>
      </c>
      <c r="AN95">
        <v>0.75401799999999997</v>
      </c>
      <c r="AO95">
        <v>0</v>
      </c>
      <c r="AP95">
        <v>0</v>
      </c>
      <c r="AQ95">
        <v>40.071092999999998</v>
      </c>
      <c r="AR95">
        <v>33.631869999999999</v>
      </c>
      <c r="AS95">
        <v>33.998240000000003</v>
      </c>
      <c r="AT95">
        <v>19.341972999999999</v>
      </c>
      <c r="AU95">
        <v>0</v>
      </c>
      <c r="AV95">
        <v>0</v>
      </c>
      <c r="AW95">
        <v>0</v>
      </c>
      <c r="AX95">
        <v>0</v>
      </c>
      <c r="AY95">
        <v>5.3774959999999998</v>
      </c>
      <c r="AZ95">
        <v>8.9696619999999996</v>
      </c>
      <c r="BA95">
        <v>3.7384019999999998</v>
      </c>
      <c r="BB95">
        <v>5.1818080000000002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3061.8115949999997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661.26584300000002</v>
      </c>
      <c r="L96">
        <v>652.61632199999997</v>
      </c>
      <c r="M96">
        <v>93.862802000000002</v>
      </c>
      <c r="N96">
        <v>120.287898</v>
      </c>
      <c r="O96">
        <v>126.284015</v>
      </c>
      <c r="P96">
        <v>145.05431400000001</v>
      </c>
      <c r="Q96">
        <v>21.885473000000001</v>
      </c>
      <c r="R96">
        <v>21.711395</v>
      </c>
      <c r="S96">
        <v>26.729659000000002</v>
      </c>
      <c r="T96">
        <v>2.9883389999999999</v>
      </c>
      <c r="U96">
        <v>346.96646700000002</v>
      </c>
      <c r="V96">
        <v>16.803362</v>
      </c>
      <c r="W96">
        <v>44.872549999999997</v>
      </c>
      <c r="X96">
        <v>143.29191900000001</v>
      </c>
      <c r="Y96">
        <v>0</v>
      </c>
      <c r="Z96">
        <v>18.918797000000001</v>
      </c>
      <c r="AA96">
        <v>27.122319999999998</v>
      </c>
      <c r="AB96">
        <v>46.904184000000001</v>
      </c>
      <c r="AC96">
        <v>33.685305</v>
      </c>
      <c r="AD96">
        <v>10.501598</v>
      </c>
      <c r="AE96">
        <v>38.152355</v>
      </c>
      <c r="AF96">
        <v>8.9190850000000008</v>
      </c>
      <c r="AG96">
        <v>49.020516999999998</v>
      </c>
      <c r="AH96">
        <v>64.659451000000004</v>
      </c>
      <c r="AI96">
        <v>0</v>
      </c>
      <c r="AJ96">
        <v>0</v>
      </c>
      <c r="AK96">
        <v>66.565759</v>
      </c>
      <c r="AL96">
        <v>59.559820999999999</v>
      </c>
      <c r="AM96">
        <v>18.709627000000001</v>
      </c>
      <c r="AN96">
        <v>0.75401799999999997</v>
      </c>
      <c r="AO96">
        <v>0</v>
      </c>
      <c r="AP96">
        <v>0</v>
      </c>
      <c r="AQ96">
        <v>40.071092999999998</v>
      </c>
      <c r="AR96">
        <v>33.631869999999999</v>
      </c>
      <c r="AS96">
        <v>33.998240000000003</v>
      </c>
      <c r="AT96">
        <v>19.341972999999999</v>
      </c>
      <c r="AU96">
        <v>0</v>
      </c>
      <c r="AV96">
        <v>0</v>
      </c>
      <c r="AW96">
        <v>0</v>
      </c>
      <c r="AX96">
        <v>0</v>
      </c>
      <c r="AY96">
        <v>5.3774959999999998</v>
      </c>
      <c r="AZ96">
        <v>6.7272460000000001</v>
      </c>
      <c r="BA96">
        <v>2.5021979999999999</v>
      </c>
      <c r="BB96">
        <v>5.1818080000000002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3014.925119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609.12920399999996</v>
      </c>
      <c r="L97">
        <v>652.61632199999997</v>
      </c>
      <c r="M97">
        <v>93.862802000000002</v>
      </c>
      <c r="N97">
        <v>120.287898</v>
      </c>
      <c r="O97">
        <v>126.284015</v>
      </c>
      <c r="P97">
        <v>145.05431400000001</v>
      </c>
      <c r="Q97">
        <v>21.885473000000001</v>
      </c>
      <c r="R97">
        <v>21.711395</v>
      </c>
      <c r="S97">
        <v>26.729659000000002</v>
      </c>
      <c r="T97">
        <v>2.9883389999999999</v>
      </c>
      <c r="U97">
        <v>346.96646700000002</v>
      </c>
      <c r="V97">
        <v>17.392721999999999</v>
      </c>
      <c r="W97">
        <v>44.872549999999997</v>
      </c>
      <c r="X97">
        <v>143.29191900000001</v>
      </c>
      <c r="Y97">
        <v>0</v>
      </c>
      <c r="Z97">
        <v>18.918797000000001</v>
      </c>
      <c r="AA97">
        <v>27.122319999999998</v>
      </c>
      <c r="AB97">
        <v>46.904184000000001</v>
      </c>
      <c r="AC97">
        <v>33.685305</v>
      </c>
      <c r="AD97">
        <v>0</v>
      </c>
      <c r="AE97">
        <v>38.152355</v>
      </c>
      <c r="AF97">
        <v>8.9190850000000008</v>
      </c>
      <c r="AG97">
        <v>49.020516999999998</v>
      </c>
      <c r="AH97">
        <v>43.106301000000002</v>
      </c>
      <c r="AI97">
        <v>0</v>
      </c>
      <c r="AJ97">
        <v>0</v>
      </c>
      <c r="AK97">
        <v>66.565759</v>
      </c>
      <c r="AL97">
        <v>64.054901000000001</v>
      </c>
      <c r="AM97">
        <v>18.709627000000001</v>
      </c>
      <c r="AN97">
        <v>0.75401799999999997</v>
      </c>
      <c r="AO97">
        <v>0</v>
      </c>
      <c r="AP97">
        <v>0</v>
      </c>
      <c r="AQ97">
        <v>40.071092999999998</v>
      </c>
      <c r="AR97">
        <v>34.699548</v>
      </c>
      <c r="AS97">
        <v>33.998240000000003</v>
      </c>
      <c r="AT97">
        <v>19.341972999999999</v>
      </c>
      <c r="AU97">
        <v>0</v>
      </c>
      <c r="AV97">
        <v>0</v>
      </c>
      <c r="AW97">
        <v>0</v>
      </c>
      <c r="AX97">
        <v>0</v>
      </c>
      <c r="AY97">
        <v>5.3774959999999998</v>
      </c>
      <c r="AZ97">
        <v>6.7272460000000001</v>
      </c>
      <c r="BA97">
        <v>1.6681319999999999</v>
      </c>
      <c r="BB97">
        <v>5.1818080000000002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2936.0517840000002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590.62131599999998</v>
      </c>
      <c r="L98">
        <v>652.61632199999997</v>
      </c>
      <c r="M98">
        <v>93.862802000000002</v>
      </c>
      <c r="N98">
        <v>120.287898</v>
      </c>
      <c r="O98">
        <v>126.284015</v>
      </c>
      <c r="P98">
        <v>145.05431400000001</v>
      </c>
      <c r="Q98">
        <v>21.885473000000001</v>
      </c>
      <c r="R98">
        <v>21.711395</v>
      </c>
      <c r="S98">
        <v>26.729659000000002</v>
      </c>
      <c r="T98">
        <v>2.9883389999999999</v>
      </c>
      <c r="U98">
        <v>346.96646700000002</v>
      </c>
      <c r="V98">
        <v>17.475497000000001</v>
      </c>
      <c r="W98">
        <v>44.872549999999997</v>
      </c>
      <c r="X98">
        <v>143.29191900000001</v>
      </c>
      <c r="Y98">
        <v>0</v>
      </c>
      <c r="Z98">
        <v>18.918797000000001</v>
      </c>
      <c r="AA98">
        <v>27.122319999999998</v>
      </c>
      <c r="AB98">
        <v>46.904184000000001</v>
      </c>
      <c r="AC98">
        <v>33.685305</v>
      </c>
      <c r="AD98">
        <v>0</v>
      </c>
      <c r="AE98">
        <v>38.152355</v>
      </c>
      <c r="AF98">
        <v>8.9190850000000008</v>
      </c>
      <c r="AG98">
        <v>49.020516999999998</v>
      </c>
      <c r="AH98">
        <v>21.553149999999999</v>
      </c>
      <c r="AI98">
        <v>0</v>
      </c>
      <c r="AJ98">
        <v>0</v>
      </c>
      <c r="AK98">
        <v>66.565759</v>
      </c>
      <c r="AL98">
        <v>64.054901000000001</v>
      </c>
      <c r="AM98">
        <v>18.709627000000001</v>
      </c>
      <c r="AN98">
        <v>0.75401799999999997</v>
      </c>
      <c r="AO98">
        <v>0</v>
      </c>
      <c r="AP98">
        <v>0</v>
      </c>
      <c r="AQ98">
        <v>40.071092999999998</v>
      </c>
      <c r="AR98">
        <v>34.699548</v>
      </c>
      <c r="AS98">
        <v>33.998240000000003</v>
      </c>
      <c r="AT98">
        <v>19.341972999999999</v>
      </c>
      <c r="AU98">
        <v>0</v>
      </c>
      <c r="AV98">
        <v>0</v>
      </c>
      <c r="AW98">
        <v>0</v>
      </c>
      <c r="AX98">
        <v>0</v>
      </c>
      <c r="AY98">
        <v>5.3774959999999998</v>
      </c>
      <c r="AZ98">
        <v>4.4848309999999998</v>
      </c>
      <c r="BA98">
        <v>0.83406599999999997</v>
      </c>
      <c r="BB98">
        <v>5.1818080000000002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2892.9970390000008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9.8909595805000059</v>
      </c>
      <c r="L99">
        <f t="shared" si="2"/>
        <v>12.271927882500005</v>
      </c>
      <c r="M99">
        <f t="shared" si="2"/>
        <v>2.0904054227499982</v>
      </c>
      <c r="N99">
        <f t="shared" si="2"/>
        <v>2.744651751250001</v>
      </c>
      <c r="O99">
        <f t="shared" si="2"/>
        <v>2.8531595219999981</v>
      </c>
      <c r="P99">
        <f t="shared" si="2"/>
        <v>3.4691016612500065</v>
      </c>
      <c r="Q99">
        <f t="shared" si="2"/>
        <v>0.38134426550000078</v>
      </c>
      <c r="R99">
        <f t="shared" si="2"/>
        <v>0.41774215049999991</v>
      </c>
      <c r="S99">
        <f t="shared" si="2"/>
        <v>0.46400839200000077</v>
      </c>
      <c r="T99">
        <f t="shared" si="2"/>
        <v>6.211887324999997E-2</v>
      </c>
      <c r="U99">
        <f t="shared" si="2"/>
        <v>8.9674875052499985</v>
      </c>
      <c r="V99">
        <f t="shared" si="2"/>
        <v>0.26510476049999993</v>
      </c>
      <c r="W99">
        <f t="shared" si="2"/>
        <v>0.91752199700000059</v>
      </c>
      <c r="X99">
        <f t="shared" si="2"/>
        <v>3.0146737217499964</v>
      </c>
      <c r="Y99">
        <f t="shared" si="2"/>
        <v>0</v>
      </c>
      <c r="Z99">
        <f t="shared" si="2"/>
        <v>0.43384299325000014</v>
      </c>
      <c r="AA99">
        <f t="shared" si="2"/>
        <v>0.68760122349999941</v>
      </c>
      <c r="AB99">
        <f t="shared" si="2"/>
        <v>0.72623944499999993</v>
      </c>
      <c r="AC99">
        <f t="shared" si="2"/>
        <v>0.44338173575000006</v>
      </c>
      <c r="AD99">
        <f t="shared" si="2"/>
        <v>0.23423129550000002</v>
      </c>
      <c r="AE99">
        <f t="shared" si="2"/>
        <v>1.0825730687500017</v>
      </c>
      <c r="AF99">
        <f t="shared" si="2"/>
        <v>0.19176032499999987</v>
      </c>
      <c r="AG99">
        <f t="shared" si="2"/>
        <v>1.1764924079999988</v>
      </c>
      <c r="AH99">
        <f t="shared" si="2"/>
        <v>1.0617620679999999</v>
      </c>
      <c r="AI99">
        <f t="shared" si="2"/>
        <v>0.12367174350000001</v>
      </c>
      <c r="AJ99">
        <f t="shared" si="2"/>
        <v>0</v>
      </c>
      <c r="AK99">
        <f t="shared" si="2"/>
        <v>1.5975782160000012</v>
      </c>
      <c r="AL99">
        <f t="shared" si="2"/>
        <v>1.4343465715000012</v>
      </c>
      <c r="AM99">
        <f t="shared" si="2"/>
        <v>0.4506075599999993</v>
      </c>
      <c r="AN99">
        <f t="shared" si="2"/>
        <v>1.809643200000002E-2</v>
      </c>
      <c r="AO99">
        <f t="shared" si="2"/>
        <v>0</v>
      </c>
      <c r="AP99">
        <f t="shared" si="2"/>
        <v>2.406476225E-2</v>
      </c>
      <c r="AQ99">
        <f t="shared" si="2"/>
        <v>0.28042059550000004</v>
      </c>
      <c r="AR99">
        <f t="shared" si="2"/>
        <v>0.82531541200000114</v>
      </c>
      <c r="AS99">
        <f t="shared" si="2"/>
        <v>0.81771330499999839</v>
      </c>
      <c r="AT99">
        <f t="shared" si="2"/>
        <v>0.44170908825000071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0.12935322300000016</v>
      </c>
      <c r="AZ99">
        <f t="shared" si="2"/>
        <v>5.1014951999999995E-2</v>
      </c>
      <c r="BA99">
        <f t="shared" si="2"/>
        <v>4.0958596749999999E-2</v>
      </c>
      <c r="BB99">
        <f t="shared" si="2"/>
        <v>0.12393679974999984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60.206879306249995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45413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262.57</v>
      </c>
      <c r="C3" s="34">
        <v>87.23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115.62</v>
      </c>
      <c r="N3">
        <v>273.45</v>
      </c>
      <c r="O3">
        <v>100.75</v>
      </c>
      <c r="P3">
        <v>4.2699999999999996</v>
      </c>
      <c r="Q3">
        <v>6.81</v>
      </c>
      <c r="R3" s="93">
        <v>0</v>
      </c>
      <c r="S3" s="93">
        <v>0</v>
      </c>
      <c r="T3" s="93">
        <v>0</v>
      </c>
      <c r="U3">
        <v>4.38</v>
      </c>
      <c r="V3">
        <v>0</v>
      </c>
      <c r="W3">
        <v>3.72</v>
      </c>
      <c r="X3">
        <v>95</v>
      </c>
      <c r="Y3">
        <v>31.66</v>
      </c>
      <c r="Z3">
        <v>31.67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28.34</v>
      </c>
      <c r="AH3">
        <v>60</v>
      </c>
      <c r="AI3">
        <v>60</v>
      </c>
      <c r="AJ3">
        <v>26.24</v>
      </c>
      <c r="AK3">
        <v>0</v>
      </c>
      <c r="AL3">
        <v>0</v>
      </c>
    </row>
    <row r="4" spans="1:38">
      <c r="A4" t="s">
        <v>46</v>
      </c>
      <c r="B4" s="34">
        <v>262.57</v>
      </c>
      <c r="C4" s="34">
        <v>87.23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115.62</v>
      </c>
      <c r="N4">
        <v>273.45</v>
      </c>
      <c r="O4">
        <v>100.75</v>
      </c>
      <c r="P4">
        <v>4.2699999999999996</v>
      </c>
      <c r="Q4">
        <v>6.81</v>
      </c>
      <c r="R4" s="93">
        <v>0</v>
      </c>
      <c r="S4" s="93">
        <v>0</v>
      </c>
      <c r="T4" s="93">
        <v>0</v>
      </c>
      <c r="U4">
        <v>4.38</v>
      </c>
      <c r="V4">
        <v>0</v>
      </c>
      <c r="W4">
        <v>3.72</v>
      </c>
      <c r="X4">
        <v>95</v>
      </c>
      <c r="Y4">
        <v>31.66</v>
      </c>
      <c r="Z4">
        <v>31.67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28.34</v>
      </c>
      <c r="AH4">
        <v>60</v>
      </c>
      <c r="AI4">
        <v>60</v>
      </c>
      <c r="AJ4">
        <v>26.24</v>
      </c>
      <c r="AK4">
        <v>0</v>
      </c>
      <c r="AL4">
        <v>0</v>
      </c>
    </row>
    <row r="5" spans="1:38">
      <c r="A5" t="s">
        <v>47</v>
      </c>
      <c r="B5" s="34">
        <v>262.57</v>
      </c>
      <c r="C5" s="34">
        <v>87.23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115.62</v>
      </c>
      <c r="N5">
        <v>273.45</v>
      </c>
      <c r="O5">
        <v>100.75</v>
      </c>
      <c r="P5">
        <v>4.5199999999999996</v>
      </c>
      <c r="Q5">
        <v>6.81</v>
      </c>
      <c r="R5" s="93">
        <v>0</v>
      </c>
      <c r="S5" s="93">
        <v>0</v>
      </c>
      <c r="T5" s="93">
        <v>0</v>
      </c>
      <c r="U5">
        <v>4.38</v>
      </c>
      <c r="V5">
        <v>0</v>
      </c>
      <c r="W5">
        <v>3.72</v>
      </c>
      <c r="X5">
        <v>95</v>
      </c>
      <c r="Y5">
        <v>31.66</v>
      </c>
      <c r="Z5">
        <v>31.67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28.34</v>
      </c>
      <c r="AH5">
        <v>59</v>
      </c>
      <c r="AI5">
        <v>59</v>
      </c>
      <c r="AJ5">
        <v>26.24</v>
      </c>
      <c r="AK5">
        <v>0</v>
      </c>
      <c r="AL5">
        <v>0</v>
      </c>
    </row>
    <row r="6" spans="1:38">
      <c r="A6" t="s">
        <v>48</v>
      </c>
      <c r="B6" s="34">
        <v>262.57</v>
      </c>
      <c r="C6" s="34">
        <v>87.23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115.62</v>
      </c>
      <c r="N6">
        <v>273.45</v>
      </c>
      <c r="O6">
        <v>100.75</v>
      </c>
      <c r="P6">
        <v>4.5199999999999996</v>
      </c>
      <c r="Q6">
        <v>6.81</v>
      </c>
      <c r="R6" s="93">
        <v>0</v>
      </c>
      <c r="S6" s="93">
        <v>0</v>
      </c>
      <c r="T6" s="93">
        <v>0</v>
      </c>
      <c r="U6">
        <v>4.38</v>
      </c>
      <c r="V6">
        <v>0</v>
      </c>
      <c r="W6">
        <v>3.72</v>
      </c>
      <c r="X6">
        <v>95</v>
      </c>
      <c r="Y6">
        <v>31.66</v>
      </c>
      <c r="Z6">
        <v>31.67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28.34</v>
      </c>
      <c r="AH6">
        <v>57.67</v>
      </c>
      <c r="AI6">
        <v>57.67</v>
      </c>
      <c r="AJ6">
        <v>26.24</v>
      </c>
      <c r="AK6">
        <v>0</v>
      </c>
      <c r="AL6">
        <v>0</v>
      </c>
    </row>
    <row r="7" spans="1:38">
      <c r="A7" t="s">
        <v>49</v>
      </c>
      <c r="B7" s="34">
        <v>262.57</v>
      </c>
      <c r="C7" s="34">
        <v>87.23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115.62</v>
      </c>
      <c r="N7">
        <v>273.45</v>
      </c>
      <c r="O7">
        <v>100.75</v>
      </c>
      <c r="P7">
        <v>4.5199999999999996</v>
      </c>
      <c r="Q7">
        <v>6.81</v>
      </c>
      <c r="R7" s="93">
        <v>0</v>
      </c>
      <c r="S7" s="93">
        <v>0</v>
      </c>
      <c r="T7" s="93">
        <v>0</v>
      </c>
      <c r="U7">
        <v>4.3</v>
      </c>
      <c r="V7">
        <v>0</v>
      </c>
      <c r="W7">
        <v>3.72</v>
      </c>
      <c r="X7">
        <v>95</v>
      </c>
      <c r="Y7">
        <v>31.66</v>
      </c>
      <c r="Z7">
        <v>31.67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25.34</v>
      </c>
      <c r="AH7">
        <v>58</v>
      </c>
      <c r="AI7">
        <v>58</v>
      </c>
      <c r="AJ7">
        <v>26.24</v>
      </c>
      <c r="AK7">
        <v>0</v>
      </c>
      <c r="AL7">
        <v>0</v>
      </c>
    </row>
    <row r="8" spans="1:38">
      <c r="A8" t="s">
        <v>50</v>
      </c>
      <c r="B8" s="34">
        <v>262.57</v>
      </c>
      <c r="C8" s="34">
        <v>87.23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115.62</v>
      </c>
      <c r="N8">
        <v>273.45</v>
      </c>
      <c r="O8">
        <v>100.75</v>
      </c>
      <c r="P8">
        <v>4.5199999999999996</v>
      </c>
      <c r="Q8">
        <v>6.01</v>
      </c>
      <c r="R8" s="93">
        <v>0</v>
      </c>
      <c r="S8" s="93">
        <v>0</v>
      </c>
      <c r="T8" s="93">
        <v>0</v>
      </c>
      <c r="U8">
        <v>4.3</v>
      </c>
      <c r="V8">
        <v>0</v>
      </c>
      <c r="W8">
        <v>3.72</v>
      </c>
      <c r="X8">
        <v>95</v>
      </c>
      <c r="Y8">
        <v>31.66</v>
      </c>
      <c r="Z8">
        <v>31.67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25.34</v>
      </c>
      <c r="AH8">
        <v>58</v>
      </c>
      <c r="AI8">
        <v>58</v>
      </c>
      <c r="AJ8">
        <v>26.24</v>
      </c>
      <c r="AK8">
        <v>0</v>
      </c>
      <c r="AL8">
        <v>0</v>
      </c>
    </row>
    <row r="9" spans="1:38">
      <c r="A9" t="s">
        <v>51</v>
      </c>
      <c r="B9" s="34">
        <v>262.57</v>
      </c>
      <c r="C9" s="34">
        <v>87.23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115.62</v>
      </c>
      <c r="N9">
        <v>273.45</v>
      </c>
      <c r="O9">
        <v>100.75</v>
      </c>
      <c r="P9">
        <v>4.5199999999999996</v>
      </c>
      <c r="Q9">
        <v>6.01</v>
      </c>
      <c r="R9" s="93">
        <v>0</v>
      </c>
      <c r="S9" s="93">
        <v>0</v>
      </c>
      <c r="T9" s="93">
        <v>0</v>
      </c>
      <c r="U9">
        <v>4.3</v>
      </c>
      <c r="V9">
        <v>0</v>
      </c>
      <c r="W9">
        <v>3.72</v>
      </c>
      <c r="X9">
        <v>95</v>
      </c>
      <c r="Y9">
        <v>31.66</v>
      </c>
      <c r="Z9">
        <v>31.67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26</v>
      </c>
      <c r="AH9">
        <v>63.33</v>
      </c>
      <c r="AI9">
        <v>63.33</v>
      </c>
      <c r="AJ9">
        <v>26.24</v>
      </c>
      <c r="AK9">
        <v>0</v>
      </c>
      <c r="AL9">
        <v>0</v>
      </c>
    </row>
    <row r="10" spans="1:38">
      <c r="A10" t="s">
        <v>52</v>
      </c>
      <c r="B10" s="34">
        <v>262.57</v>
      </c>
      <c r="C10" s="34">
        <v>87.23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115.62</v>
      </c>
      <c r="N10">
        <v>273.45</v>
      </c>
      <c r="O10">
        <v>100.75</v>
      </c>
      <c r="P10">
        <v>4.5199999999999996</v>
      </c>
      <c r="Q10">
        <v>6.01</v>
      </c>
      <c r="R10" s="93">
        <v>0</v>
      </c>
      <c r="S10" s="93">
        <v>0</v>
      </c>
      <c r="T10" s="93">
        <v>0</v>
      </c>
      <c r="U10">
        <v>4.3</v>
      </c>
      <c r="V10">
        <v>0</v>
      </c>
      <c r="W10">
        <v>3.72</v>
      </c>
      <c r="X10">
        <v>94</v>
      </c>
      <c r="Y10">
        <v>31.34</v>
      </c>
      <c r="Z10">
        <v>31.33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26.66</v>
      </c>
      <c r="AH10">
        <v>63.33</v>
      </c>
      <c r="AI10">
        <v>63.33</v>
      </c>
      <c r="AJ10">
        <v>26.24</v>
      </c>
      <c r="AK10">
        <v>0</v>
      </c>
      <c r="AL10">
        <v>0</v>
      </c>
    </row>
    <row r="11" spans="1:38">
      <c r="A11" t="s">
        <v>53</v>
      </c>
      <c r="B11" s="34">
        <v>262.57</v>
      </c>
      <c r="C11" s="34">
        <v>87.23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115.62</v>
      </c>
      <c r="N11">
        <v>273.45</v>
      </c>
      <c r="O11">
        <v>68.78</v>
      </c>
      <c r="P11">
        <v>4.67</v>
      </c>
      <c r="Q11">
        <v>6.01</v>
      </c>
      <c r="R11" s="93">
        <v>0</v>
      </c>
      <c r="S11" s="93">
        <v>0</v>
      </c>
      <c r="T11" s="93">
        <v>0</v>
      </c>
      <c r="U11">
        <v>4.3</v>
      </c>
      <c r="V11">
        <v>0</v>
      </c>
      <c r="W11">
        <v>3.72</v>
      </c>
      <c r="X11">
        <v>93.5</v>
      </c>
      <c r="Y11">
        <v>31.16</v>
      </c>
      <c r="Z11">
        <v>31.17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26.66</v>
      </c>
      <c r="AH11">
        <v>63.33</v>
      </c>
      <c r="AI11">
        <v>63.33</v>
      </c>
      <c r="AJ11">
        <v>26.24</v>
      </c>
      <c r="AK11">
        <v>0</v>
      </c>
      <c r="AL11">
        <v>0</v>
      </c>
    </row>
    <row r="12" spans="1:38">
      <c r="A12" t="s">
        <v>54</v>
      </c>
      <c r="B12" s="34">
        <v>262.57</v>
      </c>
      <c r="C12" s="34">
        <v>87.23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115.62</v>
      </c>
      <c r="N12">
        <v>273.45</v>
      </c>
      <c r="O12">
        <v>68.78</v>
      </c>
      <c r="P12">
        <v>4.67</v>
      </c>
      <c r="Q12">
        <v>6.01</v>
      </c>
      <c r="R12" s="93">
        <v>0</v>
      </c>
      <c r="S12" s="93">
        <v>0</v>
      </c>
      <c r="T12" s="93">
        <v>0</v>
      </c>
      <c r="U12">
        <v>4.3</v>
      </c>
      <c r="V12">
        <v>0</v>
      </c>
      <c r="W12">
        <v>3.72</v>
      </c>
      <c r="X12">
        <v>92</v>
      </c>
      <c r="Y12">
        <v>30.66</v>
      </c>
      <c r="Z12">
        <v>30.67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26.66</v>
      </c>
      <c r="AH12">
        <v>63</v>
      </c>
      <c r="AI12">
        <v>63</v>
      </c>
      <c r="AJ12">
        <v>26.24</v>
      </c>
      <c r="AK12">
        <v>0</v>
      </c>
      <c r="AL12">
        <v>0</v>
      </c>
    </row>
    <row r="13" spans="1:38">
      <c r="A13" t="s">
        <v>55</v>
      </c>
      <c r="B13" s="34">
        <v>262.57</v>
      </c>
      <c r="C13" s="34">
        <v>87.23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115.62</v>
      </c>
      <c r="N13">
        <v>273.45</v>
      </c>
      <c r="O13">
        <v>68.78</v>
      </c>
      <c r="P13">
        <v>4.67</v>
      </c>
      <c r="Q13">
        <v>6.01</v>
      </c>
      <c r="R13" s="93">
        <v>0</v>
      </c>
      <c r="S13" s="93">
        <v>0</v>
      </c>
      <c r="T13" s="93">
        <v>0</v>
      </c>
      <c r="U13">
        <v>4.3</v>
      </c>
      <c r="V13">
        <v>0</v>
      </c>
      <c r="W13">
        <v>3.72</v>
      </c>
      <c r="X13">
        <v>90.5</v>
      </c>
      <c r="Y13">
        <v>30.16</v>
      </c>
      <c r="Z13">
        <v>30.17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27</v>
      </c>
      <c r="AH13">
        <v>62.33</v>
      </c>
      <c r="AI13">
        <v>62.33</v>
      </c>
      <c r="AJ13">
        <v>25.73</v>
      </c>
      <c r="AK13">
        <v>0</v>
      </c>
      <c r="AL13">
        <v>0</v>
      </c>
    </row>
    <row r="14" spans="1:38">
      <c r="A14" t="s">
        <v>56</v>
      </c>
      <c r="B14" s="34">
        <v>262.57</v>
      </c>
      <c r="C14" s="34">
        <v>87.23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115.62</v>
      </c>
      <c r="N14">
        <v>273.45</v>
      </c>
      <c r="O14">
        <v>68.78</v>
      </c>
      <c r="P14">
        <v>4.67</v>
      </c>
      <c r="Q14">
        <v>6.01</v>
      </c>
      <c r="R14" s="93">
        <v>0</v>
      </c>
      <c r="S14" s="93">
        <v>0</v>
      </c>
      <c r="T14" s="93">
        <v>0</v>
      </c>
      <c r="U14">
        <v>4.3</v>
      </c>
      <c r="V14">
        <v>0</v>
      </c>
      <c r="W14">
        <v>3.72</v>
      </c>
      <c r="X14">
        <v>89.5</v>
      </c>
      <c r="Y14">
        <v>29.84</v>
      </c>
      <c r="Z14">
        <v>29.83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26.66</v>
      </c>
      <c r="AH14">
        <v>62</v>
      </c>
      <c r="AI14">
        <v>62</v>
      </c>
      <c r="AJ14">
        <v>25.73</v>
      </c>
      <c r="AK14">
        <v>0</v>
      </c>
      <c r="AL14">
        <v>0</v>
      </c>
    </row>
    <row r="15" spans="1:38">
      <c r="A15" t="s">
        <v>57</v>
      </c>
      <c r="B15" s="34">
        <v>262.57</v>
      </c>
      <c r="C15" s="34">
        <v>87.23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115.62</v>
      </c>
      <c r="N15">
        <v>273.45</v>
      </c>
      <c r="O15">
        <v>68.78</v>
      </c>
      <c r="P15">
        <v>4.67</v>
      </c>
      <c r="Q15">
        <v>6.01</v>
      </c>
      <c r="R15" s="93">
        <v>0</v>
      </c>
      <c r="S15" s="93">
        <v>0</v>
      </c>
      <c r="T15" s="93">
        <v>0</v>
      </c>
      <c r="U15">
        <v>4.2300000000000004</v>
      </c>
      <c r="V15">
        <v>0</v>
      </c>
      <c r="W15">
        <v>3.63</v>
      </c>
      <c r="X15">
        <v>95</v>
      </c>
      <c r="Y15">
        <v>31.66</v>
      </c>
      <c r="Z15">
        <v>31.67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22</v>
      </c>
      <c r="AH15">
        <v>63.33</v>
      </c>
      <c r="AI15">
        <v>63.33</v>
      </c>
      <c r="AJ15">
        <v>25.73</v>
      </c>
      <c r="AK15">
        <v>0</v>
      </c>
      <c r="AL15">
        <v>0</v>
      </c>
    </row>
    <row r="16" spans="1:38">
      <c r="A16" t="s">
        <v>58</v>
      </c>
      <c r="B16" s="34">
        <v>262.57</v>
      </c>
      <c r="C16" s="34">
        <v>63.42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115.62</v>
      </c>
      <c r="N16">
        <v>273.45</v>
      </c>
      <c r="O16">
        <v>68.78</v>
      </c>
      <c r="P16">
        <v>4.67</v>
      </c>
      <c r="Q16">
        <v>6.01</v>
      </c>
      <c r="R16" s="93">
        <v>0</v>
      </c>
      <c r="S16" s="93">
        <v>0</v>
      </c>
      <c r="T16" s="93">
        <v>0</v>
      </c>
      <c r="U16">
        <v>4.2300000000000004</v>
      </c>
      <c r="V16">
        <v>0</v>
      </c>
      <c r="W16">
        <v>3.63</v>
      </c>
      <c r="X16">
        <v>83</v>
      </c>
      <c r="Y16">
        <v>27.66</v>
      </c>
      <c r="Z16">
        <v>27.67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21.66</v>
      </c>
      <c r="AH16">
        <v>63.33</v>
      </c>
      <c r="AI16">
        <v>63.33</v>
      </c>
      <c r="AJ16">
        <v>25.73</v>
      </c>
      <c r="AK16">
        <v>0</v>
      </c>
      <c r="AL16">
        <v>0</v>
      </c>
    </row>
    <row r="17" spans="1:38">
      <c r="A17" t="s">
        <v>59</v>
      </c>
      <c r="B17" s="34">
        <v>262.57</v>
      </c>
      <c r="C17" s="34">
        <v>63.42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115.62</v>
      </c>
      <c r="N17">
        <v>273.45</v>
      </c>
      <c r="O17">
        <v>68.78</v>
      </c>
      <c r="P17">
        <v>4.67</v>
      </c>
      <c r="Q17">
        <v>6.01</v>
      </c>
      <c r="R17" s="93">
        <v>0</v>
      </c>
      <c r="S17" s="93">
        <v>0</v>
      </c>
      <c r="T17" s="93">
        <v>0</v>
      </c>
      <c r="U17">
        <v>4.2300000000000004</v>
      </c>
      <c r="V17">
        <v>0</v>
      </c>
      <c r="W17">
        <v>3.63</v>
      </c>
      <c r="X17">
        <v>94</v>
      </c>
      <c r="Y17">
        <v>31.34</v>
      </c>
      <c r="Z17">
        <v>31.33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25</v>
      </c>
      <c r="AH17">
        <v>63.33</v>
      </c>
      <c r="AI17">
        <v>63.33</v>
      </c>
      <c r="AJ17">
        <v>25.73</v>
      </c>
      <c r="AK17">
        <v>0</v>
      </c>
      <c r="AL17">
        <v>0</v>
      </c>
    </row>
    <row r="18" spans="1:38">
      <c r="A18" t="s">
        <v>60</v>
      </c>
      <c r="B18" s="34">
        <v>262.57</v>
      </c>
      <c r="C18" s="34">
        <v>63.42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115.62</v>
      </c>
      <c r="N18">
        <v>273.45</v>
      </c>
      <c r="O18">
        <v>68.78</v>
      </c>
      <c r="P18">
        <v>4.67</v>
      </c>
      <c r="Q18">
        <v>6.01</v>
      </c>
      <c r="R18" s="93">
        <v>0</v>
      </c>
      <c r="S18" s="93">
        <v>0</v>
      </c>
      <c r="T18" s="93">
        <v>0</v>
      </c>
      <c r="U18">
        <v>4.2300000000000004</v>
      </c>
      <c r="V18">
        <v>0</v>
      </c>
      <c r="W18">
        <v>3.63</v>
      </c>
      <c r="X18">
        <v>93.5</v>
      </c>
      <c r="Y18">
        <v>31.16</v>
      </c>
      <c r="Z18">
        <v>31.17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25</v>
      </c>
      <c r="AH18">
        <v>63.33</v>
      </c>
      <c r="AI18">
        <v>63.33</v>
      </c>
      <c r="AJ18">
        <v>25.73</v>
      </c>
      <c r="AK18">
        <v>0</v>
      </c>
      <c r="AL18">
        <v>0</v>
      </c>
    </row>
    <row r="19" spans="1:38">
      <c r="A19" t="s">
        <v>61</v>
      </c>
      <c r="B19" s="34">
        <v>201.99</v>
      </c>
      <c r="C19" s="34">
        <v>63.42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115.62</v>
      </c>
      <c r="N19">
        <v>273.45</v>
      </c>
      <c r="O19">
        <v>68.78</v>
      </c>
      <c r="P19">
        <v>4.67</v>
      </c>
      <c r="Q19">
        <v>6.01</v>
      </c>
      <c r="R19" s="93">
        <v>0</v>
      </c>
      <c r="S19" s="93">
        <v>0</v>
      </c>
      <c r="T19" s="93">
        <v>0</v>
      </c>
      <c r="U19">
        <v>4.2300000000000004</v>
      </c>
      <c r="V19">
        <v>0</v>
      </c>
      <c r="W19">
        <v>3.63</v>
      </c>
      <c r="X19">
        <v>100</v>
      </c>
      <c r="Y19">
        <v>33.340000000000003</v>
      </c>
      <c r="Z19">
        <v>33.33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26.66</v>
      </c>
      <c r="AH19">
        <v>70</v>
      </c>
      <c r="AI19">
        <v>70</v>
      </c>
      <c r="AJ19">
        <v>25.73</v>
      </c>
      <c r="AK19">
        <v>0</v>
      </c>
      <c r="AL19">
        <v>0</v>
      </c>
    </row>
    <row r="20" spans="1:38">
      <c r="A20" t="s">
        <v>62</v>
      </c>
      <c r="B20" s="34">
        <v>201.99</v>
      </c>
      <c r="C20" s="34">
        <v>63.42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115.62</v>
      </c>
      <c r="N20">
        <v>273.45</v>
      </c>
      <c r="O20">
        <v>68.78</v>
      </c>
      <c r="P20">
        <v>4.67</v>
      </c>
      <c r="Q20">
        <v>6.01</v>
      </c>
      <c r="R20" s="93">
        <v>0</v>
      </c>
      <c r="S20" s="93">
        <v>0</v>
      </c>
      <c r="T20" s="93">
        <v>0</v>
      </c>
      <c r="U20">
        <v>4.2300000000000004</v>
      </c>
      <c r="V20">
        <v>0</v>
      </c>
      <c r="W20">
        <v>3.63</v>
      </c>
      <c r="X20">
        <v>100</v>
      </c>
      <c r="Y20">
        <v>33.340000000000003</v>
      </c>
      <c r="Z20">
        <v>33.33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26.66</v>
      </c>
      <c r="AH20">
        <v>70</v>
      </c>
      <c r="AI20">
        <v>70</v>
      </c>
      <c r="AJ20">
        <v>25.73</v>
      </c>
      <c r="AK20">
        <v>0</v>
      </c>
      <c r="AL20">
        <v>0</v>
      </c>
    </row>
    <row r="21" spans="1:38">
      <c r="A21" t="s">
        <v>63</v>
      </c>
      <c r="B21" s="34">
        <v>201.99</v>
      </c>
      <c r="C21" s="34">
        <v>51.9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115.62</v>
      </c>
      <c r="N21">
        <v>273.45</v>
      </c>
      <c r="O21">
        <v>68.78</v>
      </c>
      <c r="P21">
        <v>4.67</v>
      </c>
      <c r="Q21">
        <v>6.01</v>
      </c>
      <c r="R21" s="93">
        <v>0</v>
      </c>
      <c r="S21" s="93">
        <v>0</v>
      </c>
      <c r="T21" s="93">
        <v>0</v>
      </c>
      <c r="U21">
        <v>4.2300000000000004</v>
      </c>
      <c r="V21">
        <v>0</v>
      </c>
      <c r="W21">
        <v>3.63</v>
      </c>
      <c r="X21">
        <v>100</v>
      </c>
      <c r="Y21">
        <v>33.340000000000003</v>
      </c>
      <c r="Z21">
        <v>33.33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30</v>
      </c>
      <c r="AH21">
        <v>70</v>
      </c>
      <c r="AI21">
        <v>70</v>
      </c>
      <c r="AJ21">
        <v>25.73</v>
      </c>
      <c r="AK21">
        <v>0</v>
      </c>
      <c r="AL21">
        <v>0</v>
      </c>
    </row>
    <row r="22" spans="1:38">
      <c r="A22" t="s">
        <v>64</v>
      </c>
      <c r="B22" s="34">
        <v>201.99</v>
      </c>
      <c r="C22" s="34">
        <v>51.9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115.62</v>
      </c>
      <c r="N22">
        <v>273.45</v>
      </c>
      <c r="O22">
        <v>68.78</v>
      </c>
      <c r="P22">
        <v>4.67</v>
      </c>
      <c r="Q22">
        <v>6.01</v>
      </c>
      <c r="R22" s="93">
        <v>0</v>
      </c>
      <c r="S22" s="93">
        <v>0</v>
      </c>
      <c r="T22" s="93">
        <v>0</v>
      </c>
      <c r="U22">
        <v>4.2300000000000004</v>
      </c>
      <c r="V22">
        <v>0</v>
      </c>
      <c r="W22">
        <v>3.63</v>
      </c>
      <c r="X22">
        <v>100</v>
      </c>
      <c r="Y22">
        <v>33.340000000000003</v>
      </c>
      <c r="Z22">
        <v>33.33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30</v>
      </c>
      <c r="AH22">
        <v>70</v>
      </c>
      <c r="AI22">
        <v>70</v>
      </c>
      <c r="AJ22">
        <v>25.73</v>
      </c>
      <c r="AK22">
        <v>0</v>
      </c>
      <c r="AL22">
        <v>0</v>
      </c>
    </row>
    <row r="23" spans="1:38">
      <c r="A23" t="s">
        <v>65</v>
      </c>
      <c r="B23" s="34">
        <v>201.99</v>
      </c>
      <c r="C23" s="34">
        <v>51.9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115.62</v>
      </c>
      <c r="N23">
        <v>273.45</v>
      </c>
      <c r="O23">
        <v>68.78</v>
      </c>
      <c r="P23">
        <v>4.67</v>
      </c>
      <c r="Q23">
        <v>6.01</v>
      </c>
      <c r="R23" s="93">
        <v>0</v>
      </c>
      <c r="S23" s="93">
        <v>0</v>
      </c>
      <c r="T23" s="93">
        <v>0</v>
      </c>
      <c r="U23">
        <v>4.2300000000000004</v>
      </c>
      <c r="V23">
        <v>0</v>
      </c>
      <c r="W23">
        <v>3.63</v>
      </c>
      <c r="X23">
        <v>100</v>
      </c>
      <c r="Y23">
        <v>33.340000000000003</v>
      </c>
      <c r="Z23">
        <v>33.33</v>
      </c>
      <c r="AA23">
        <v>0.05</v>
      </c>
      <c r="AB23">
        <v>0.01</v>
      </c>
      <c r="AC23">
        <v>0</v>
      </c>
      <c r="AD23">
        <v>0</v>
      </c>
      <c r="AE23">
        <v>0</v>
      </c>
      <c r="AF23">
        <v>0</v>
      </c>
      <c r="AG23">
        <v>33.340000000000003</v>
      </c>
      <c r="AH23">
        <v>75</v>
      </c>
      <c r="AI23">
        <v>75</v>
      </c>
      <c r="AJ23">
        <v>25.73</v>
      </c>
      <c r="AK23">
        <v>0</v>
      </c>
      <c r="AL23">
        <v>0</v>
      </c>
    </row>
    <row r="24" spans="1:38">
      <c r="A24" t="s">
        <v>66</v>
      </c>
      <c r="B24" s="34">
        <v>201.99</v>
      </c>
      <c r="C24" s="34">
        <v>51.9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115.62</v>
      </c>
      <c r="N24">
        <v>273.45</v>
      </c>
      <c r="O24">
        <v>68.78</v>
      </c>
      <c r="P24">
        <v>4.67</v>
      </c>
      <c r="Q24">
        <v>6.01</v>
      </c>
      <c r="R24" s="93">
        <v>0</v>
      </c>
      <c r="S24" s="93">
        <v>0</v>
      </c>
      <c r="T24" s="93">
        <v>0</v>
      </c>
      <c r="U24">
        <v>4.2300000000000004</v>
      </c>
      <c r="V24">
        <v>0</v>
      </c>
      <c r="W24">
        <v>3.63</v>
      </c>
      <c r="X24">
        <v>100</v>
      </c>
      <c r="Y24">
        <v>33.340000000000003</v>
      </c>
      <c r="Z24">
        <v>33.33</v>
      </c>
      <c r="AA24">
        <v>0.2</v>
      </c>
      <c r="AB24">
        <v>0.04</v>
      </c>
      <c r="AC24">
        <v>0</v>
      </c>
      <c r="AD24">
        <v>0</v>
      </c>
      <c r="AE24">
        <v>0</v>
      </c>
      <c r="AF24">
        <v>0</v>
      </c>
      <c r="AG24">
        <v>33.340000000000003</v>
      </c>
      <c r="AH24">
        <v>75</v>
      </c>
      <c r="AI24">
        <v>75</v>
      </c>
      <c r="AJ24">
        <v>24.22</v>
      </c>
      <c r="AK24">
        <v>0</v>
      </c>
      <c r="AL24">
        <v>0</v>
      </c>
    </row>
    <row r="25" spans="1:38">
      <c r="A25" t="s">
        <v>67</v>
      </c>
      <c r="B25" s="34">
        <v>201.99</v>
      </c>
      <c r="C25" s="34">
        <v>51.9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115.62</v>
      </c>
      <c r="N25">
        <v>273.45</v>
      </c>
      <c r="O25">
        <v>68.78</v>
      </c>
      <c r="P25">
        <v>4.67</v>
      </c>
      <c r="Q25">
        <v>6.01</v>
      </c>
      <c r="R25" s="93">
        <v>0</v>
      </c>
      <c r="S25" s="93">
        <v>0</v>
      </c>
      <c r="T25" s="93">
        <v>0</v>
      </c>
      <c r="U25">
        <v>4.2300000000000004</v>
      </c>
      <c r="V25">
        <v>0</v>
      </c>
      <c r="W25">
        <v>3.63</v>
      </c>
      <c r="X25">
        <v>100</v>
      </c>
      <c r="Y25">
        <v>33.340000000000003</v>
      </c>
      <c r="Z25">
        <v>33.33</v>
      </c>
      <c r="AA25">
        <v>0.45</v>
      </c>
      <c r="AB25">
        <v>0.09</v>
      </c>
      <c r="AC25">
        <v>0</v>
      </c>
      <c r="AD25">
        <v>0</v>
      </c>
      <c r="AE25">
        <v>0</v>
      </c>
      <c r="AF25">
        <v>0</v>
      </c>
      <c r="AG25">
        <v>35</v>
      </c>
      <c r="AH25">
        <v>75</v>
      </c>
      <c r="AI25">
        <v>75</v>
      </c>
      <c r="AJ25">
        <v>24.22</v>
      </c>
      <c r="AK25">
        <v>0</v>
      </c>
      <c r="AL25">
        <v>0</v>
      </c>
    </row>
    <row r="26" spans="1:38">
      <c r="A26" t="s">
        <v>68</v>
      </c>
      <c r="B26" s="34">
        <v>201.99</v>
      </c>
      <c r="C26" s="34">
        <v>51.9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115.62</v>
      </c>
      <c r="N26">
        <v>273.45</v>
      </c>
      <c r="O26">
        <v>68.78</v>
      </c>
      <c r="P26">
        <v>4.67</v>
      </c>
      <c r="Q26">
        <v>6.01</v>
      </c>
      <c r="R26" s="93">
        <v>0</v>
      </c>
      <c r="S26" s="93">
        <v>0</v>
      </c>
      <c r="T26" s="93">
        <v>0</v>
      </c>
      <c r="U26">
        <v>4.2300000000000004</v>
      </c>
      <c r="V26">
        <v>1.9396530000000001</v>
      </c>
      <c r="W26">
        <v>3.63</v>
      </c>
      <c r="X26">
        <v>99</v>
      </c>
      <c r="Y26">
        <v>33</v>
      </c>
      <c r="Z26">
        <v>33</v>
      </c>
      <c r="AA26">
        <v>0.79</v>
      </c>
      <c r="AB26">
        <v>0.16</v>
      </c>
      <c r="AC26">
        <v>0.18</v>
      </c>
      <c r="AD26">
        <v>0</v>
      </c>
      <c r="AE26">
        <v>0</v>
      </c>
      <c r="AF26">
        <v>0</v>
      </c>
      <c r="AG26">
        <v>35</v>
      </c>
      <c r="AH26">
        <v>75</v>
      </c>
      <c r="AI26">
        <v>75</v>
      </c>
      <c r="AJ26">
        <v>24.22</v>
      </c>
      <c r="AK26">
        <v>0</v>
      </c>
      <c r="AL26">
        <v>0</v>
      </c>
    </row>
    <row r="27" spans="1:38">
      <c r="A27" t="s">
        <v>69</v>
      </c>
      <c r="B27" s="34">
        <v>201.99</v>
      </c>
      <c r="C27" s="34">
        <v>51.9</v>
      </c>
      <c r="D27" s="93">
        <f t="shared" si="0"/>
        <v>8.3800000000000008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115.62</v>
      </c>
      <c r="N27">
        <v>273.45</v>
      </c>
      <c r="O27">
        <v>68.78</v>
      </c>
      <c r="P27">
        <v>4.67</v>
      </c>
      <c r="Q27">
        <v>6.01</v>
      </c>
      <c r="R27" s="93">
        <v>4.9000000000000004</v>
      </c>
      <c r="S27" s="93">
        <v>0</v>
      </c>
      <c r="T27" s="93">
        <v>3.48</v>
      </c>
      <c r="U27">
        <v>4.2300000000000004</v>
      </c>
      <c r="V27">
        <v>5.3413560000000002</v>
      </c>
      <c r="W27">
        <v>3.53</v>
      </c>
      <c r="X27">
        <v>105</v>
      </c>
      <c r="Y27">
        <v>35</v>
      </c>
      <c r="Z27">
        <v>35</v>
      </c>
      <c r="AA27">
        <v>6.09</v>
      </c>
      <c r="AB27">
        <v>1.22</v>
      </c>
      <c r="AC27">
        <v>1.66</v>
      </c>
      <c r="AD27">
        <v>0.1</v>
      </c>
      <c r="AE27">
        <v>1</v>
      </c>
      <c r="AF27">
        <v>0</v>
      </c>
      <c r="AG27">
        <v>35</v>
      </c>
      <c r="AH27">
        <v>75</v>
      </c>
      <c r="AI27">
        <v>75</v>
      </c>
      <c r="AJ27">
        <v>24.22</v>
      </c>
      <c r="AK27">
        <v>1</v>
      </c>
      <c r="AL27">
        <v>0</v>
      </c>
    </row>
    <row r="28" spans="1:38">
      <c r="A28" t="s">
        <v>70</v>
      </c>
      <c r="B28" s="34">
        <v>201.99</v>
      </c>
      <c r="C28" s="34">
        <v>51.9</v>
      </c>
      <c r="D28" s="93">
        <f t="shared" si="0"/>
        <v>19.919999999999998</v>
      </c>
      <c r="E28" s="34">
        <v>0</v>
      </c>
      <c r="F28" s="34"/>
      <c r="G28" s="34"/>
      <c r="H28" s="34"/>
      <c r="I28" s="34"/>
      <c r="J28" s="37">
        <v>0.04</v>
      </c>
      <c r="K28" s="37">
        <v>0.04</v>
      </c>
      <c r="L28" s="37">
        <v>0.05</v>
      </c>
      <c r="M28">
        <v>115.62</v>
      </c>
      <c r="N28">
        <v>273.45</v>
      </c>
      <c r="O28">
        <v>68.78</v>
      </c>
      <c r="P28">
        <v>4.67</v>
      </c>
      <c r="Q28">
        <v>6.01</v>
      </c>
      <c r="R28" s="93">
        <v>10.37</v>
      </c>
      <c r="S28" s="93">
        <v>2</v>
      </c>
      <c r="T28" s="93">
        <v>7.55</v>
      </c>
      <c r="U28">
        <v>4.2300000000000004</v>
      </c>
      <c r="V28">
        <v>9.3863610000000008</v>
      </c>
      <c r="W28">
        <v>3.53</v>
      </c>
      <c r="X28">
        <v>105</v>
      </c>
      <c r="Y28">
        <v>35</v>
      </c>
      <c r="Z28">
        <v>35</v>
      </c>
      <c r="AA28">
        <v>11.46</v>
      </c>
      <c r="AB28">
        <v>2.29</v>
      </c>
      <c r="AC28">
        <v>3.79</v>
      </c>
      <c r="AD28">
        <v>1</v>
      </c>
      <c r="AE28">
        <v>2</v>
      </c>
      <c r="AF28">
        <v>1</v>
      </c>
      <c r="AG28">
        <v>35</v>
      </c>
      <c r="AH28">
        <v>75</v>
      </c>
      <c r="AI28">
        <v>75</v>
      </c>
      <c r="AJ28">
        <v>24.22</v>
      </c>
      <c r="AK28">
        <v>1</v>
      </c>
      <c r="AL28">
        <v>1</v>
      </c>
    </row>
    <row r="29" spans="1:38">
      <c r="A29" t="s">
        <v>71</v>
      </c>
      <c r="B29" s="34">
        <v>201.99</v>
      </c>
      <c r="C29" s="34">
        <v>51.9</v>
      </c>
      <c r="D29" s="93">
        <f t="shared" si="0"/>
        <v>39.379999999999995</v>
      </c>
      <c r="E29" s="34">
        <v>0</v>
      </c>
      <c r="F29" s="34"/>
      <c r="G29" s="34"/>
      <c r="H29" s="34"/>
      <c r="I29" s="34"/>
      <c r="J29" s="37">
        <v>0.28999999999999998</v>
      </c>
      <c r="K29" s="37">
        <v>0.28999999999999998</v>
      </c>
      <c r="L29" s="37">
        <v>0.3</v>
      </c>
      <c r="M29">
        <v>115.62</v>
      </c>
      <c r="N29">
        <v>273.45</v>
      </c>
      <c r="O29">
        <v>68.78</v>
      </c>
      <c r="P29">
        <v>4.67</v>
      </c>
      <c r="Q29">
        <v>6.01</v>
      </c>
      <c r="R29" s="93">
        <v>21.77</v>
      </c>
      <c r="S29" s="93">
        <v>5</v>
      </c>
      <c r="T29" s="93">
        <v>12.61</v>
      </c>
      <c r="U29">
        <v>4.2300000000000004</v>
      </c>
      <c r="V29">
        <v>15.146838000000001</v>
      </c>
      <c r="W29">
        <v>3.53</v>
      </c>
      <c r="X29">
        <v>105</v>
      </c>
      <c r="Y29">
        <v>35</v>
      </c>
      <c r="Z29">
        <v>35</v>
      </c>
      <c r="AA29">
        <v>17.309999999999999</v>
      </c>
      <c r="AB29">
        <v>3.46</v>
      </c>
      <c r="AC29">
        <v>6.53</v>
      </c>
      <c r="AD29">
        <v>2</v>
      </c>
      <c r="AE29">
        <v>5</v>
      </c>
      <c r="AF29">
        <v>3</v>
      </c>
      <c r="AG29">
        <v>35</v>
      </c>
      <c r="AH29">
        <v>75</v>
      </c>
      <c r="AI29">
        <v>75</v>
      </c>
      <c r="AJ29">
        <v>24.22</v>
      </c>
      <c r="AK29">
        <v>4</v>
      </c>
      <c r="AL29">
        <v>1</v>
      </c>
    </row>
    <row r="30" spans="1:38">
      <c r="A30" t="s">
        <v>72</v>
      </c>
      <c r="B30" s="34">
        <v>201.99</v>
      </c>
      <c r="C30" s="34">
        <v>51.9</v>
      </c>
      <c r="D30" s="93">
        <f t="shared" si="0"/>
        <v>61.54</v>
      </c>
      <c r="E30" s="34">
        <v>0</v>
      </c>
      <c r="F30" s="34"/>
      <c r="G30" s="34"/>
      <c r="H30" s="34"/>
      <c r="I30" s="34"/>
      <c r="J30" s="37">
        <v>0.77</v>
      </c>
      <c r="K30" s="37">
        <v>0.77</v>
      </c>
      <c r="L30" s="37">
        <v>0.79</v>
      </c>
      <c r="M30">
        <v>115.62</v>
      </c>
      <c r="N30">
        <v>273.45</v>
      </c>
      <c r="O30">
        <v>68.78</v>
      </c>
      <c r="P30">
        <v>4.67</v>
      </c>
      <c r="Q30">
        <v>6.01</v>
      </c>
      <c r="R30" s="93">
        <v>31.9</v>
      </c>
      <c r="S30" s="93">
        <v>9</v>
      </c>
      <c r="T30" s="93">
        <v>20.64</v>
      </c>
      <c r="U30">
        <v>4.2300000000000004</v>
      </c>
      <c r="V30">
        <v>22.603293000000001</v>
      </c>
      <c r="W30">
        <v>3.53</v>
      </c>
      <c r="X30">
        <v>104</v>
      </c>
      <c r="Y30">
        <v>34.659999999999997</v>
      </c>
      <c r="Z30">
        <v>34.67</v>
      </c>
      <c r="AA30">
        <v>23.97</v>
      </c>
      <c r="AB30">
        <v>4.79</v>
      </c>
      <c r="AC30">
        <v>9.75</v>
      </c>
      <c r="AD30">
        <v>5</v>
      </c>
      <c r="AE30">
        <v>8</v>
      </c>
      <c r="AF30">
        <v>4</v>
      </c>
      <c r="AG30">
        <v>35</v>
      </c>
      <c r="AH30">
        <v>74.67</v>
      </c>
      <c r="AI30">
        <v>74.67</v>
      </c>
      <c r="AJ30">
        <v>23.71</v>
      </c>
      <c r="AK30">
        <v>7</v>
      </c>
      <c r="AL30">
        <v>3</v>
      </c>
    </row>
    <row r="31" spans="1:38">
      <c r="A31" t="s">
        <v>73</v>
      </c>
      <c r="B31" s="34">
        <v>201.99</v>
      </c>
      <c r="C31" s="34">
        <v>51.9</v>
      </c>
      <c r="D31" s="93">
        <f t="shared" si="0"/>
        <v>76.2</v>
      </c>
      <c r="E31" s="34">
        <v>0</v>
      </c>
      <c r="F31" s="34"/>
      <c r="G31" s="34"/>
      <c r="H31" s="34"/>
      <c r="I31" s="34"/>
      <c r="J31" s="37">
        <v>1.37</v>
      </c>
      <c r="K31" s="37">
        <v>1.37</v>
      </c>
      <c r="L31" s="37">
        <v>1.39</v>
      </c>
      <c r="M31">
        <v>85.29</v>
      </c>
      <c r="N31">
        <v>273.45</v>
      </c>
      <c r="O31">
        <v>68.78</v>
      </c>
      <c r="P31">
        <v>4.5199999999999996</v>
      </c>
      <c r="Q31">
        <v>6.01</v>
      </c>
      <c r="R31" s="93">
        <v>29.1</v>
      </c>
      <c r="S31" s="93">
        <v>18</v>
      </c>
      <c r="T31" s="93">
        <v>29.1</v>
      </c>
      <c r="U31">
        <v>4.1500000000000004</v>
      </c>
      <c r="V31">
        <v>31.872689999999999</v>
      </c>
      <c r="W31">
        <v>3.53</v>
      </c>
      <c r="X31">
        <v>87.5</v>
      </c>
      <c r="Y31">
        <v>29.16</v>
      </c>
      <c r="Z31">
        <v>29.17</v>
      </c>
      <c r="AA31">
        <v>37.729999999999997</v>
      </c>
      <c r="AB31">
        <v>7.55</v>
      </c>
      <c r="AC31">
        <v>15</v>
      </c>
      <c r="AD31">
        <v>7.54</v>
      </c>
      <c r="AE31">
        <v>11</v>
      </c>
      <c r="AF31">
        <v>5</v>
      </c>
      <c r="AG31">
        <v>29.34</v>
      </c>
      <c r="AH31">
        <v>56</v>
      </c>
      <c r="AI31">
        <v>56</v>
      </c>
      <c r="AJ31">
        <v>23.71</v>
      </c>
      <c r="AK31">
        <v>18</v>
      </c>
      <c r="AL31">
        <v>7</v>
      </c>
    </row>
    <row r="32" spans="1:38">
      <c r="A32" t="s">
        <v>74</v>
      </c>
      <c r="B32" s="34">
        <v>201.99</v>
      </c>
      <c r="C32" s="34">
        <v>51.9</v>
      </c>
      <c r="D32" s="93">
        <f t="shared" si="0"/>
        <v>77.95</v>
      </c>
      <c r="E32" s="34">
        <v>0</v>
      </c>
      <c r="F32" s="34"/>
      <c r="G32" s="34"/>
      <c r="H32" s="34"/>
      <c r="I32" s="34"/>
      <c r="J32" s="37">
        <v>2.19</v>
      </c>
      <c r="K32" s="37">
        <v>2.19</v>
      </c>
      <c r="L32" s="37">
        <v>2.2400000000000002</v>
      </c>
      <c r="M32">
        <v>66.33</v>
      </c>
      <c r="N32">
        <v>273.45</v>
      </c>
      <c r="O32">
        <v>50.27</v>
      </c>
      <c r="P32">
        <v>4.5199999999999996</v>
      </c>
      <c r="Q32">
        <v>6.01</v>
      </c>
      <c r="R32" s="93">
        <v>25.98</v>
      </c>
      <c r="S32" s="93">
        <v>25.98</v>
      </c>
      <c r="T32" s="93">
        <v>25.99</v>
      </c>
      <c r="U32">
        <v>4.1500000000000004</v>
      </c>
      <c r="V32">
        <v>42.467678999999997</v>
      </c>
      <c r="W32">
        <v>3.53</v>
      </c>
      <c r="X32">
        <v>81.5</v>
      </c>
      <c r="Y32">
        <v>27.16</v>
      </c>
      <c r="Z32">
        <v>27.17</v>
      </c>
      <c r="AA32">
        <v>52.07</v>
      </c>
      <c r="AB32">
        <v>10.41</v>
      </c>
      <c r="AC32">
        <v>20</v>
      </c>
      <c r="AD32">
        <v>11.46</v>
      </c>
      <c r="AE32">
        <v>16</v>
      </c>
      <c r="AF32">
        <v>8</v>
      </c>
      <c r="AG32">
        <v>28.66</v>
      </c>
      <c r="AH32">
        <v>51.67</v>
      </c>
      <c r="AI32">
        <v>51.67</v>
      </c>
      <c r="AJ32">
        <v>23.71</v>
      </c>
      <c r="AK32">
        <v>25</v>
      </c>
      <c r="AL32">
        <v>10</v>
      </c>
    </row>
    <row r="33" spans="1:38">
      <c r="A33" t="s">
        <v>75</v>
      </c>
      <c r="B33" s="34">
        <v>168.23</v>
      </c>
      <c r="C33" s="34">
        <v>51.9</v>
      </c>
      <c r="D33" s="93">
        <f t="shared" si="0"/>
        <v>84.95</v>
      </c>
      <c r="E33" s="34">
        <v>0</v>
      </c>
      <c r="F33" s="34"/>
      <c r="G33" s="34"/>
      <c r="H33" s="34"/>
      <c r="I33" s="34"/>
      <c r="J33" s="37">
        <v>3.37</v>
      </c>
      <c r="K33" s="37">
        <v>3.37</v>
      </c>
      <c r="L33" s="37">
        <v>3.46</v>
      </c>
      <c r="M33">
        <v>66.33</v>
      </c>
      <c r="N33">
        <v>273.45</v>
      </c>
      <c r="O33">
        <v>34.82</v>
      </c>
      <c r="P33">
        <v>4.5199999999999996</v>
      </c>
      <c r="Q33">
        <v>6.01</v>
      </c>
      <c r="R33" s="93">
        <v>28.32</v>
      </c>
      <c r="S33" s="93">
        <v>28.32</v>
      </c>
      <c r="T33" s="93">
        <v>28.31</v>
      </c>
      <c r="U33">
        <v>4.1500000000000004</v>
      </c>
      <c r="V33">
        <v>53.696223000000003</v>
      </c>
      <c r="W33">
        <v>3.53</v>
      </c>
      <c r="X33">
        <v>77.5</v>
      </c>
      <c r="Y33">
        <v>25.84</v>
      </c>
      <c r="Z33">
        <v>25.83</v>
      </c>
      <c r="AA33">
        <v>67.22</v>
      </c>
      <c r="AB33">
        <v>13.44</v>
      </c>
      <c r="AC33">
        <v>25</v>
      </c>
      <c r="AD33">
        <v>16.61</v>
      </c>
      <c r="AE33">
        <v>23</v>
      </c>
      <c r="AF33">
        <v>12</v>
      </c>
      <c r="AG33">
        <v>27.66</v>
      </c>
      <c r="AH33">
        <v>47</v>
      </c>
      <c r="AI33">
        <v>47</v>
      </c>
      <c r="AJ33">
        <v>23.71</v>
      </c>
      <c r="AK33">
        <v>39</v>
      </c>
      <c r="AL33">
        <v>16</v>
      </c>
    </row>
    <row r="34" spans="1:38">
      <c r="A34" t="s">
        <v>76</v>
      </c>
      <c r="B34" s="34">
        <v>112.18</v>
      </c>
      <c r="C34" s="34">
        <v>32.880000000000003</v>
      </c>
      <c r="D34" s="93">
        <f t="shared" si="0"/>
        <v>85.5</v>
      </c>
      <c r="E34" s="34">
        <v>0</v>
      </c>
      <c r="F34" s="34"/>
      <c r="G34" s="34"/>
      <c r="H34" s="34"/>
      <c r="I34" s="34"/>
      <c r="J34" s="37">
        <v>4.37</v>
      </c>
      <c r="K34" s="37">
        <v>4.37</v>
      </c>
      <c r="L34" s="37">
        <v>4.4800000000000004</v>
      </c>
      <c r="M34">
        <v>66.33</v>
      </c>
      <c r="N34">
        <v>232.1</v>
      </c>
      <c r="O34">
        <v>34.82</v>
      </c>
      <c r="P34">
        <v>4.5199999999999996</v>
      </c>
      <c r="Q34">
        <v>6.01</v>
      </c>
      <c r="R34" s="93">
        <v>28.5</v>
      </c>
      <c r="S34" s="93">
        <v>28.5</v>
      </c>
      <c r="T34" s="93">
        <v>28.5</v>
      </c>
      <c r="U34">
        <v>4.1500000000000004</v>
      </c>
      <c r="V34">
        <v>64.242476999999994</v>
      </c>
      <c r="W34">
        <v>3.53</v>
      </c>
      <c r="X34">
        <v>71.5</v>
      </c>
      <c r="Y34">
        <v>23.84</v>
      </c>
      <c r="Z34">
        <v>23.83</v>
      </c>
      <c r="AA34">
        <v>82.18</v>
      </c>
      <c r="AB34">
        <v>16.440000000000001</v>
      </c>
      <c r="AC34">
        <v>31.67</v>
      </c>
      <c r="AD34">
        <v>20.71</v>
      </c>
      <c r="AE34">
        <v>32</v>
      </c>
      <c r="AF34">
        <v>16</v>
      </c>
      <c r="AG34">
        <v>26.34</v>
      </c>
      <c r="AH34">
        <v>42.33</v>
      </c>
      <c r="AI34">
        <v>42.33</v>
      </c>
      <c r="AJ34">
        <v>23.71</v>
      </c>
      <c r="AK34">
        <v>56</v>
      </c>
      <c r="AL34">
        <v>24</v>
      </c>
    </row>
    <row r="35" spans="1:38">
      <c r="A35" t="s">
        <v>77</v>
      </c>
      <c r="B35" s="34">
        <v>111.22</v>
      </c>
      <c r="C35" s="34">
        <v>32.880000000000003</v>
      </c>
      <c r="D35" s="93">
        <f t="shared" si="0"/>
        <v>85.5</v>
      </c>
      <c r="E35" s="34">
        <v>0</v>
      </c>
      <c r="F35" s="34"/>
      <c r="G35" s="34"/>
      <c r="H35" s="34"/>
      <c r="I35" s="34"/>
      <c r="J35" s="37">
        <v>5.72</v>
      </c>
      <c r="K35" s="37">
        <v>5.72</v>
      </c>
      <c r="L35" s="37">
        <v>5.86</v>
      </c>
      <c r="M35">
        <v>66.33</v>
      </c>
      <c r="N35">
        <v>193.42</v>
      </c>
      <c r="O35">
        <v>37.979999999999997</v>
      </c>
      <c r="P35">
        <v>4.5199999999999996</v>
      </c>
      <c r="Q35">
        <v>6.01</v>
      </c>
      <c r="R35" s="93">
        <v>28.5</v>
      </c>
      <c r="S35" s="93">
        <v>28.5</v>
      </c>
      <c r="T35" s="93">
        <v>28.5</v>
      </c>
      <c r="U35">
        <v>4.1500000000000004</v>
      </c>
      <c r="V35">
        <v>73.833524999999995</v>
      </c>
      <c r="W35">
        <v>3.53</v>
      </c>
      <c r="X35">
        <v>65</v>
      </c>
      <c r="Y35">
        <v>21.66</v>
      </c>
      <c r="Z35">
        <v>21.67</v>
      </c>
      <c r="AA35">
        <v>100.13</v>
      </c>
      <c r="AB35">
        <v>20.02</v>
      </c>
      <c r="AC35">
        <v>36.67</v>
      </c>
      <c r="AD35">
        <v>24.37</v>
      </c>
      <c r="AE35">
        <v>39</v>
      </c>
      <c r="AF35">
        <v>19</v>
      </c>
      <c r="AG35">
        <v>25.34</v>
      </c>
      <c r="AH35">
        <v>34.33</v>
      </c>
      <c r="AI35">
        <v>34.33</v>
      </c>
      <c r="AJ35">
        <v>23.71</v>
      </c>
      <c r="AK35">
        <v>81</v>
      </c>
      <c r="AL35">
        <v>34</v>
      </c>
    </row>
    <row r="36" spans="1:38">
      <c r="A36" t="s">
        <v>78</v>
      </c>
      <c r="B36" s="34">
        <v>111.22</v>
      </c>
      <c r="C36" s="34">
        <v>32.880000000000003</v>
      </c>
      <c r="D36" s="93">
        <f t="shared" si="0"/>
        <v>87.5</v>
      </c>
      <c r="E36" s="34">
        <v>0</v>
      </c>
      <c r="F36" s="34"/>
      <c r="G36" s="34"/>
      <c r="H36" s="34"/>
      <c r="I36" s="34"/>
      <c r="J36" s="37">
        <v>6.96</v>
      </c>
      <c r="K36" s="37">
        <v>6.96</v>
      </c>
      <c r="L36" s="37">
        <v>7.13</v>
      </c>
      <c r="M36">
        <v>66.33</v>
      </c>
      <c r="N36">
        <v>150.38999999999999</v>
      </c>
      <c r="O36">
        <v>37.979999999999997</v>
      </c>
      <c r="P36">
        <v>4.5199999999999996</v>
      </c>
      <c r="Q36">
        <v>6.01</v>
      </c>
      <c r="R36" s="93">
        <v>29.17</v>
      </c>
      <c r="S36" s="93">
        <v>29.17</v>
      </c>
      <c r="T36" s="93">
        <v>29.16</v>
      </c>
      <c r="U36">
        <v>4.1500000000000004</v>
      </c>
      <c r="V36">
        <v>83.073680999999993</v>
      </c>
      <c r="W36">
        <v>3.53</v>
      </c>
      <c r="X36">
        <v>60</v>
      </c>
      <c r="Y36">
        <v>20</v>
      </c>
      <c r="Z36">
        <v>20</v>
      </c>
      <c r="AA36">
        <v>117.74</v>
      </c>
      <c r="AB36">
        <v>23.55</v>
      </c>
      <c r="AC36">
        <v>40.36</v>
      </c>
      <c r="AD36">
        <v>27.63</v>
      </c>
      <c r="AE36">
        <v>45</v>
      </c>
      <c r="AF36">
        <v>23</v>
      </c>
      <c r="AG36">
        <v>24</v>
      </c>
      <c r="AH36">
        <v>31.67</v>
      </c>
      <c r="AI36">
        <v>31.67</v>
      </c>
      <c r="AJ36">
        <v>23.71</v>
      </c>
      <c r="AK36">
        <v>98</v>
      </c>
      <c r="AL36">
        <v>42</v>
      </c>
    </row>
    <row r="37" spans="1:38">
      <c r="A37" t="s">
        <v>79</v>
      </c>
      <c r="B37" s="34">
        <v>111.22</v>
      </c>
      <c r="C37" s="34">
        <v>32.880000000000003</v>
      </c>
      <c r="D37" s="93">
        <f t="shared" si="0"/>
        <v>90.5</v>
      </c>
      <c r="E37" s="34">
        <v>0</v>
      </c>
      <c r="F37" s="34"/>
      <c r="G37" s="34"/>
      <c r="H37" s="34"/>
      <c r="I37" s="34"/>
      <c r="J37" s="37">
        <v>8.24</v>
      </c>
      <c r="K37" s="37">
        <v>8.24</v>
      </c>
      <c r="L37" s="37">
        <v>8.44</v>
      </c>
      <c r="M37">
        <v>66.33</v>
      </c>
      <c r="N37">
        <v>150.38999999999999</v>
      </c>
      <c r="O37">
        <v>37.979999999999997</v>
      </c>
      <c r="P37">
        <v>4.5199999999999996</v>
      </c>
      <c r="Q37">
        <v>6.01</v>
      </c>
      <c r="R37" s="93">
        <v>30.17</v>
      </c>
      <c r="S37" s="93">
        <v>30.17</v>
      </c>
      <c r="T37" s="93">
        <v>30.16</v>
      </c>
      <c r="U37">
        <v>4.1500000000000004</v>
      </c>
      <c r="V37">
        <v>92.382065999999995</v>
      </c>
      <c r="W37">
        <v>3.53</v>
      </c>
      <c r="X37">
        <v>52.5</v>
      </c>
      <c r="Y37">
        <v>17.5</v>
      </c>
      <c r="Z37">
        <v>17.5</v>
      </c>
      <c r="AA37">
        <v>135.88</v>
      </c>
      <c r="AB37">
        <v>27.18</v>
      </c>
      <c r="AC37">
        <v>48.05</v>
      </c>
      <c r="AD37">
        <v>30.73</v>
      </c>
      <c r="AE37">
        <v>53</v>
      </c>
      <c r="AF37">
        <v>26</v>
      </c>
      <c r="AG37">
        <v>22.66</v>
      </c>
      <c r="AH37">
        <v>30.33</v>
      </c>
      <c r="AI37">
        <v>30.33</v>
      </c>
      <c r="AJ37">
        <v>23.71</v>
      </c>
      <c r="AK37">
        <v>116</v>
      </c>
      <c r="AL37">
        <v>49</v>
      </c>
    </row>
    <row r="38" spans="1:38">
      <c r="A38" t="s">
        <v>80</v>
      </c>
      <c r="B38" s="34">
        <v>111.22</v>
      </c>
      <c r="C38" s="34">
        <v>32.880000000000003</v>
      </c>
      <c r="D38" s="93">
        <f t="shared" si="0"/>
        <v>90.5</v>
      </c>
      <c r="E38" s="34">
        <v>0</v>
      </c>
      <c r="F38" s="34"/>
      <c r="G38" s="34"/>
      <c r="H38" s="34"/>
      <c r="I38" s="34"/>
      <c r="J38" s="37">
        <v>9.43</v>
      </c>
      <c r="K38" s="37">
        <v>9.43</v>
      </c>
      <c r="L38" s="37">
        <v>9.66</v>
      </c>
      <c r="M38">
        <v>66.33</v>
      </c>
      <c r="N38">
        <v>150.38999999999999</v>
      </c>
      <c r="O38">
        <v>37.979999999999997</v>
      </c>
      <c r="P38">
        <v>4.5199999999999996</v>
      </c>
      <c r="Q38">
        <v>6.01</v>
      </c>
      <c r="R38" s="93">
        <v>30.17</v>
      </c>
      <c r="S38" s="93">
        <v>30.17</v>
      </c>
      <c r="T38" s="93">
        <v>30.16</v>
      </c>
      <c r="U38">
        <v>4.1500000000000004</v>
      </c>
      <c r="V38">
        <v>101.349306</v>
      </c>
      <c r="W38">
        <v>3.53</v>
      </c>
      <c r="X38">
        <v>44</v>
      </c>
      <c r="Y38">
        <v>14.66</v>
      </c>
      <c r="Z38">
        <v>14.67</v>
      </c>
      <c r="AA38">
        <v>153.22999999999999</v>
      </c>
      <c r="AB38">
        <v>30.65</v>
      </c>
      <c r="AC38">
        <v>55.38</v>
      </c>
      <c r="AD38">
        <v>33.53</v>
      </c>
      <c r="AE38">
        <v>61</v>
      </c>
      <c r="AF38">
        <v>31</v>
      </c>
      <c r="AG38">
        <v>21</v>
      </c>
      <c r="AH38">
        <v>29</v>
      </c>
      <c r="AI38">
        <v>29</v>
      </c>
      <c r="AJ38">
        <v>23.71</v>
      </c>
      <c r="AK38">
        <v>133</v>
      </c>
      <c r="AL38">
        <v>57</v>
      </c>
    </row>
    <row r="39" spans="1:38">
      <c r="A39" t="s">
        <v>81</v>
      </c>
      <c r="B39" s="34">
        <v>111.22</v>
      </c>
      <c r="C39" s="34">
        <v>32.880000000000003</v>
      </c>
      <c r="D39" s="93">
        <f t="shared" si="0"/>
        <v>90.5</v>
      </c>
      <c r="E39" s="34">
        <v>12.32</v>
      </c>
      <c r="F39" s="34"/>
      <c r="G39" s="34"/>
      <c r="H39" s="34"/>
      <c r="I39" s="34"/>
      <c r="J39" s="37">
        <v>10.64</v>
      </c>
      <c r="K39" s="37">
        <v>10.64</v>
      </c>
      <c r="L39" s="37">
        <v>10.9</v>
      </c>
      <c r="M39">
        <v>66.33</v>
      </c>
      <c r="N39">
        <v>150.38999999999999</v>
      </c>
      <c r="O39">
        <v>37.979999999999997</v>
      </c>
      <c r="P39">
        <v>4.5199999999999996</v>
      </c>
      <c r="Q39">
        <v>6.01</v>
      </c>
      <c r="R39" s="93">
        <v>30.17</v>
      </c>
      <c r="S39" s="93">
        <v>30.17</v>
      </c>
      <c r="T39" s="93">
        <v>30.16</v>
      </c>
      <c r="U39">
        <v>0</v>
      </c>
      <c r="V39">
        <v>118.123893</v>
      </c>
      <c r="W39">
        <v>3.44</v>
      </c>
      <c r="X39">
        <v>42</v>
      </c>
      <c r="Y39">
        <v>14</v>
      </c>
      <c r="Z39">
        <v>14</v>
      </c>
      <c r="AA39">
        <v>169.15</v>
      </c>
      <c r="AB39">
        <v>33.83</v>
      </c>
      <c r="AC39">
        <v>62.28</v>
      </c>
      <c r="AD39">
        <v>35.119999999999997</v>
      </c>
      <c r="AE39">
        <v>68</v>
      </c>
      <c r="AF39">
        <v>34</v>
      </c>
      <c r="AG39">
        <v>13.34</v>
      </c>
      <c r="AH39">
        <v>25.33</v>
      </c>
      <c r="AI39">
        <v>25.33</v>
      </c>
      <c r="AJ39">
        <v>22.71</v>
      </c>
      <c r="AK39">
        <v>147</v>
      </c>
      <c r="AL39">
        <v>63</v>
      </c>
    </row>
    <row r="40" spans="1:38">
      <c r="A40" t="s">
        <v>82</v>
      </c>
      <c r="B40" s="34">
        <v>111.22</v>
      </c>
      <c r="C40" s="34">
        <v>32.880000000000003</v>
      </c>
      <c r="D40" s="93">
        <f t="shared" si="0"/>
        <v>90.5</v>
      </c>
      <c r="E40" s="34">
        <v>12.32</v>
      </c>
      <c r="F40" s="34"/>
      <c r="G40" s="34"/>
      <c r="H40" s="34"/>
      <c r="I40" s="34"/>
      <c r="J40" s="37">
        <v>11.78</v>
      </c>
      <c r="K40" s="37">
        <v>11.78</v>
      </c>
      <c r="L40" s="37">
        <v>12.07</v>
      </c>
      <c r="M40">
        <v>66.33</v>
      </c>
      <c r="N40">
        <v>150.38999999999999</v>
      </c>
      <c r="O40">
        <v>37.979999999999997</v>
      </c>
      <c r="P40">
        <v>4.2</v>
      </c>
      <c r="Q40">
        <v>6.01</v>
      </c>
      <c r="R40" s="93">
        <v>30.17</v>
      </c>
      <c r="S40" s="93">
        <v>30.17</v>
      </c>
      <c r="T40" s="93">
        <v>30.16</v>
      </c>
      <c r="U40">
        <v>0</v>
      </c>
      <c r="V40">
        <v>125.05401000000001</v>
      </c>
      <c r="W40">
        <v>3.44</v>
      </c>
      <c r="X40">
        <v>40</v>
      </c>
      <c r="Y40">
        <v>13.34</v>
      </c>
      <c r="Z40">
        <v>13.33</v>
      </c>
      <c r="AA40">
        <v>184.8</v>
      </c>
      <c r="AB40">
        <v>36.96</v>
      </c>
      <c r="AC40">
        <v>68.72</v>
      </c>
      <c r="AD40">
        <v>37.71</v>
      </c>
      <c r="AE40">
        <v>75</v>
      </c>
      <c r="AF40">
        <v>37</v>
      </c>
      <c r="AG40">
        <v>13</v>
      </c>
      <c r="AH40">
        <v>23.33</v>
      </c>
      <c r="AI40">
        <v>23.33</v>
      </c>
      <c r="AJ40">
        <v>23.21</v>
      </c>
      <c r="AK40">
        <v>161</v>
      </c>
      <c r="AL40">
        <v>69</v>
      </c>
    </row>
    <row r="41" spans="1:38">
      <c r="A41" t="s">
        <v>83</v>
      </c>
      <c r="B41" s="34">
        <v>111.22</v>
      </c>
      <c r="C41" s="34">
        <v>32.880000000000003</v>
      </c>
      <c r="D41" s="93">
        <f t="shared" si="0"/>
        <v>90.5</v>
      </c>
      <c r="E41" s="34">
        <v>12.32</v>
      </c>
      <c r="F41" s="34"/>
      <c r="G41" s="34"/>
      <c r="H41" s="34"/>
      <c r="I41" s="34"/>
      <c r="J41" s="37">
        <v>12.67</v>
      </c>
      <c r="K41" s="37">
        <v>12.67</v>
      </c>
      <c r="L41" s="37">
        <v>13</v>
      </c>
      <c r="M41">
        <v>66.33</v>
      </c>
      <c r="N41">
        <v>150.38999999999999</v>
      </c>
      <c r="O41">
        <v>37.979999999999997</v>
      </c>
      <c r="P41">
        <v>3.5</v>
      </c>
      <c r="Q41">
        <v>6.01</v>
      </c>
      <c r="R41" s="93">
        <v>30.17</v>
      </c>
      <c r="S41" s="93">
        <v>30.17</v>
      </c>
      <c r="T41" s="93">
        <v>30.16</v>
      </c>
      <c r="U41">
        <v>0</v>
      </c>
      <c r="V41">
        <v>130.785246</v>
      </c>
      <c r="W41">
        <v>3.44</v>
      </c>
      <c r="X41">
        <v>38</v>
      </c>
      <c r="Y41">
        <v>12.66</v>
      </c>
      <c r="Z41">
        <v>12.67</v>
      </c>
      <c r="AA41">
        <v>200.29</v>
      </c>
      <c r="AB41">
        <v>40.06</v>
      </c>
      <c r="AC41">
        <v>74.7</v>
      </c>
      <c r="AD41">
        <v>39.340000000000003</v>
      </c>
      <c r="AE41">
        <v>80</v>
      </c>
      <c r="AF41">
        <v>40</v>
      </c>
      <c r="AG41">
        <v>10</v>
      </c>
      <c r="AH41">
        <v>22.33</v>
      </c>
      <c r="AI41">
        <v>22.33</v>
      </c>
      <c r="AJ41">
        <v>23.71</v>
      </c>
      <c r="AK41">
        <v>175</v>
      </c>
      <c r="AL41">
        <v>75</v>
      </c>
    </row>
    <row r="42" spans="1:38">
      <c r="A42" t="s">
        <v>84</v>
      </c>
      <c r="B42" s="34">
        <v>111.22</v>
      </c>
      <c r="C42" s="34">
        <v>32.880000000000003</v>
      </c>
      <c r="D42" s="93">
        <f t="shared" si="0"/>
        <v>90.2</v>
      </c>
      <c r="E42" s="34">
        <v>12.32</v>
      </c>
      <c r="F42" s="34"/>
      <c r="G42" s="34"/>
      <c r="H42" s="34"/>
      <c r="I42" s="34"/>
      <c r="J42" s="37">
        <v>13.58</v>
      </c>
      <c r="K42" s="37">
        <v>13.58</v>
      </c>
      <c r="L42" s="37">
        <v>13.92</v>
      </c>
      <c r="M42">
        <v>66.33</v>
      </c>
      <c r="N42">
        <v>193.42</v>
      </c>
      <c r="O42">
        <v>37.979999999999997</v>
      </c>
      <c r="P42">
        <v>3.11</v>
      </c>
      <c r="Q42">
        <v>6.01</v>
      </c>
      <c r="R42" s="93">
        <v>30.07</v>
      </c>
      <c r="S42" s="93">
        <v>30.07</v>
      </c>
      <c r="T42" s="93">
        <v>30.06</v>
      </c>
      <c r="U42">
        <v>0</v>
      </c>
      <c r="V42">
        <v>135.50279399999999</v>
      </c>
      <c r="W42">
        <v>3.44</v>
      </c>
      <c r="X42">
        <v>36</v>
      </c>
      <c r="Y42">
        <v>12</v>
      </c>
      <c r="Z42">
        <v>12</v>
      </c>
      <c r="AA42">
        <v>215.43</v>
      </c>
      <c r="AB42">
        <v>43.09</v>
      </c>
      <c r="AC42">
        <v>80.010000000000005</v>
      </c>
      <c r="AD42">
        <v>41.54</v>
      </c>
      <c r="AE42">
        <v>87</v>
      </c>
      <c r="AF42">
        <v>43</v>
      </c>
      <c r="AG42">
        <v>9.34</v>
      </c>
      <c r="AH42">
        <v>21</v>
      </c>
      <c r="AI42">
        <v>21</v>
      </c>
      <c r="AJ42">
        <v>23.71</v>
      </c>
      <c r="AK42">
        <v>186</v>
      </c>
      <c r="AL42">
        <v>79</v>
      </c>
    </row>
    <row r="43" spans="1:38">
      <c r="A43" t="s">
        <v>85</v>
      </c>
      <c r="B43" s="34">
        <v>111.22</v>
      </c>
      <c r="C43" s="34">
        <v>32.880000000000003</v>
      </c>
      <c r="D43" s="93">
        <f t="shared" si="0"/>
        <v>90.2</v>
      </c>
      <c r="E43" s="34">
        <v>12.32</v>
      </c>
      <c r="F43" s="34"/>
      <c r="G43" s="34"/>
      <c r="H43" s="34"/>
      <c r="I43" s="34"/>
      <c r="J43" s="37">
        <v>14.35</v>
      </c>
      <c r="K43" s="37">
        <v>14.35</v>
      </c>
      <c r="L43" s="37">
        <v>14.72</v>
      </c>
      <c r="M43">
        <v>66.33</v>
      </c>
      <c r="N43">
        <v>232.1</v>
      </c>
      <c r="O43">
        <v>37.979999999999997</v>
      </c>
      <c r="P43">
        <v>2.73</v>
      </c>
      <c r="Q43">
        <v>6.01</v>
      </c>
      <c r="R43" s="93">
        <v>30.07</v>
      </c>
      <c r="S43" s="93">
        <v>30.07</v>
      </c>
      <c r="T43" s="93">
        <v>30.06</v>
      </c>
      <c r="U43">
        <v>0</v>
      </c>
      <c r="V43">
        <v>139.294377</v>
      </c>
      <c r="W43">
        <v>3.44</v>
      </c>
      <c r="X43">
        <v>25</v>
      </c>
      <c r="Y43">
        <v>8.34</v>
      </c>
      <c r="Z43">
        <v>8.33</v>
      </c>
      <c r="AA43">
        <v>227.48</v>
      </c>
      <c r="AB43">
        <v>45.5</v>
      </c>
      <c r="AC43">
        <v>84.62</v>
      </c>
      <c r="AD43">
        <v>43.46</v>
      </c>
      <c r="AE43">
        <v>91</v>
      </c>
      <c r="AF43">
        <v>46</v>
      </c>
      <c r="AG43">
        <v>8.66</v>
      </c>
      <c r="AH43">
        <v>19.329999999999998</v>
      </c>
      <c r="AI43">
        <v>19.329999999999998</v>
      </c>
      <c r="AJ43">
        <v>23.71</v>
      </c>
      <c r="AK43">
        <v>193</v>
      </c>
      <c r="AL43">
        <v>82</v>
      </c>
    </row>
    <row r="44" spans="1:38">
      <c r="A44" t="s">
        <v>86</v>
      </c>
      <c r="B44" s="34">
        <v>111.22</v>
      </c>
      <c r="C44" s="34">
        <v>32.880000000000003</v>
      </c>
      <c r="D44" s="93">
        <f t="shared" si="0"/>
        <v>90.2</v>
      </c>
      <c r="E44" s="34">
        <v>12.32</v>
      </c>
      <c r="F44" s="34"/>
      <c r="G44" s="34"/>
      <c r="H44" s="34"/>
      <c r="I44" s="34"/>
      <c r="J44" s="37">
        <v>15.03</v>
      </c>
      <c r="K44" s="37">
        <v>15.03</v>
      </c>
      <c r="L44" s="37">
        <v>15.4</v>
      </c>
      <c r="M44">
        <v>66.33</v>
      </c>
      <c r="N44">
        <v>232.1</v>
      </c>
      <c r="O44">
        <v>37.979999999999997</v>
      </c>
      <c r="P44">
        <v>2.33</v>
      </c>
      <c r="Q44">
        <v>6.01</v>
      </c>
      <c r="R44" s="93">
        <v>30.07</v>
      </c>
      <c r="S44" s="93">
        <v>30.07</v>
      </c>
      <c r="T44" s="93">
        <v>30.06</v>
      </c>
      <c r="U44">
        <v>0</v>
      </c>
      <c r="V44">
        <v>142.40367000000001</v>
      </c>
      <c r="W44">
        <v>3.44</v>
      </c>
      <c r="X44">
        <v>25</v>
      </c>
      <c r="Y44">
        <v>8.34</v>
      </c>
      <c r="Z44">
        <v>8.33</v>
      </c>
      <c r="AA44">
        <v>237.79</v>
      </c>
      <c r="AB44">
        <v>47.56</v>
      </c>
      <c r="AC44">
        <v>88.8</v>
      </c>
      <c r="AD44">
        <v>45.3</v>
      </c>
      <c r="AE44">
        <v>93</v>
      </c>
      <c r="AF44">
        <v>47</v>
      </c>
      <c r="AG44">
        <v>8.34</v>
      </c>
      <c r="AH44">
        <v>18.329999999999998</v>
      </c>
      <c r="AI44">
        <v>18.329999999999998</v>
      </c>
      <c r="AJ44">
        <v>23.21</v>
      </c>
      <c r="AK44">
        <v>196</v>
      </c>
      <c r="AL44">
        <v>84</v>
      </c>
    </row>
    <row r="45" spans="1:38">
      <c r="A45" t="s">
        <v>87</v>
      </c>
      <c r="B45" s="34">
        <v>111.22</v>
      </c>
      <c r="C45" s="34">
        <v>32.880000000000003</v>
      </c>
      <c r="D45" s="93">
        <f t="shared" si="0"/>
        <v>90.2</v>
      </c>
      <c r="E45" s="34">
        <v>12.32</v>
      </c>
      <c r="F45" s="34"/>
      <c r="G45" s="34"/>
      <c r="H45" s="34"/>
      <c r="I45" s="34"/>
      <c r="J45" s="37">
        <v>15.69</v>
      </c>
      <c r="K45" s="37">
        <v>15.69</v>
      </c>
      <c r="L45" s="37">
        <v>16.079999999999998</v>
      </c>
      <c r="M45">
        <v>66.33</v>
      </c>
      <c r="N45">
        <v>232.1</v>
      </c>
      <c r="O45">
        <v>37.979999999999997</v>
      </c>
      <c r="P45">
        <v>1.94</v>
      </c>
      <c r="Q45">
        <v>6.01</v>
      </c>
      <c r="R45" s="93">
        <v>30.07</v>
      </c>
      <c r="S45" s="93">
        <v>30.07</v>
      </c>
      <c r="T45" s="93">
        <v>30.06</v>
      </c>
      <c r="U45">
        <v>0</v>
      </c>
      <c r="V45">
        <v>146.34145799999999</v>
      </c>
      <c r="W45">
        <v>3.44</v>
      </c>
      <c r="X45">
        <v>25</v>
      </c>
      <c r="Y45">
        <v>8.34</v>
      </c>
      <c r="Z45">
        <v>8.33</v>
      </c>
      <c r="AA45">
        <v>241.67</v>
      </c>
      <c r="AB45">
        <v>48.33</v>
      </c>
      <c r="AC45">
        <v>91.13</v>
      </c>
      <c r="AD45">
        <v>47</v>
      </c>
      <c r="AE45">
        <v>94</v>
      </c>
      <c r="AF45">
        <v>47</v>
      </c>
      <c r="AG45">
        <v>8.34</v>
      </c>
      <c r="AH45">
        <v>17.670000000000002</v>
      </c>
      <c r="AI45">
        <v>17.670000000000002</v>
      </c>
      <c r="AJ45">
        <v>23.21</v>
      </c>
      <c r="AK45">
        <v>196</v>
      </c>
      <c r="AL45">
        <v>84</v>
      </c>
    </row>
    <row r="46" spans="1:38">
      <c r="A46" t="s">
        <v>88</v>
      </c>
      <c r="B46" s="34">
        <v>111.22</v>
      </c>
      <c r="C46" s="34">
        <v>32.880000000000003</v>
      </c>
      <c r="D46" s="93">
        <f t="shared" si="0"/>
        <v>90.2</v>
      </c>
      <c r="E46" s="34">
        <v>12.32</v>
      </c>
      <c r="F46" s="34"/>
      <c r="G46" s="34"/>
      <c r="H46" s="34"/>
      <c r="I46" s="34"/>
      <c r="J46" s="37">
        <v>16.13</v>
      </c>
      <c r="K46" s="37">
        <v>16.13</v>
      </c>
      <c r="L46" s="37">
        <v>16.53</v>
      </c>
      <c r="M46">
        <v>66.33</v>
      </c>
      <c r="N46">
        <v>232.1</v>
      </c>
      <c r="O46">
        <v>37.979999999999997</v>
      </c>
      <c r="P46">
        <v>1.56</v>
      </c>
      <c r="Q46">
        <v>6.01</v>
      </c>
      <c r="R46" s="93">
        <v>30.07</v>
      </c>
      <c r="S46" s="93">
        <v>30.07</v>
      </c>
      <c r="T46" s="93">
        <v>30.06</v>
      </c>
      <c r="U46">
        <v>0</v>
      </c>
      <c r="V46">
        <v>148.515039</v>
      </c>
      <c r="W46">
        <v>3.44</v>
      </c>
      <c r="X46">
        <v>25</v>
      </c>
      <c r="Y46">
        <v>8.34</v>
      </c>
      <c r="Z46">
        <v>8.33</v>
      </c>
      <c r="AA46">
        <v>241.67</v>
      </c>
      <c r="AB46">
        <v>48.33</v>
      </c>
      <c r="AC46">
        <v>91.96</v>
      </c>
      <c r="AD46">
        <v>47</v>
      </c>
      <c r="AE46">
        <v>94</v>
      </c>
      <c r="AF46">
        <v>47</v>
      </c>
      <c r="AG46">
        <v>8.34</v>
      </c>
      <c r="AH46">
        <v>17</v>
      </c>
      <c r="AI46">
        <v>17</v>
      </c>
      <c r="AJ46">
        <v>23.21</v>
      </c>
      <c r="AK46">
        <v>196</v>
      </c>
      <c r="AL46">
        <v>84</v>
      </c>
    </row>
    <row r="47" spans="1:38">
      <c r="A47" t="s">
        <v>89</v>
      </c>
      <c r="B47" s="34">
        <v>111.22</v>
      </c>
      <c r="C47" s="34">
        <v>32.880000000000003</v>
      </c>
      <c r="D47" s="93">
        <f t="shared" si="0"/>
        <v>90.2</v>
      </c>
      <c r="E47" s="34">
        <v>12.32</v>
      </c>
      <c r="F47" s="34"/>
      <c r="G47" s="34"/>
      <c r="H47" s="34"/>
      <c r="I47" s="34"/>
      <c r="J47" s="37">
        <v>16.559999999999999</v>
      </c>
      <c r="K47" s="37">
        <v>16.559999999999999</v>
      </c>
      <c r="L47" s="37">
        <v>16.97</v>
      </c>
      <c r="M47">
        <v>66.33</v>
      </c>
      <c r="N47">
        <v>232.1</v>
      </c>
      <c r="O47">
        <v>37.979999999999997</v>
      </c>
      <c r="P47">
        <v>3.89</v>
      </c>
      <c r="Q47">
        <v>7.01</v>
      </c>
      <c r="R47" s="93">
        <v>30.07</v>
      </c>
      <c r="S47" s="93">
        <v>30.07</v>
      </c>
      <c r="T47" s="93">
        <v>30.06</v>
      </c>
      <c r="U47">
        <v>0</v>
      </c>
      <c r="V47">
        <v>150.32798099999999</v>
      </c>
      <c r="W47">
        <v>3.44</v>
      </c>
      <c r="X47">
        <v>25</v>
      </c>
      <c r="Y47">
        <v>8.34</v>
      </c>
      <c r="Z47">
        <v>8.33</v>
      </c>
      <c r="AA47">
        <v>241.67</v>
      </c>
      <c r="AB47">
        <v>48.33</v>
      </c>
      <c r="AC47">
        <v>92.08</v>
      </c>
      <c r="AD47">
        <v>47</v>
      </c>
      <c r="AE47">
        <v>94</v>
      </c>
      <c r="AF47">
        <v>47</v>
      </c>
      <c r="AG47">
        <v>14.66</v>
      </c>
      <c r="AH47">
        <v>17</v>
      </c>
      <c r="AI47">
        <v>17</v>
      </c>
      <c r="AJ47">
        <v>23.21</v>
      </c>
      <c r="AK47">
        <v>196</v>
      </c>
      <c r="AL47">
        <v>84</v>
      </c>
    </row>
    <row r="48" spans="1:38">
      <c r="A48" t="s">
        <v>90</v>
      </c>
      <c r="B48" s="34">
        <v>111.22</v>
      </c>
      <c r="C48" s="34">
        <v>32.880000000000003</v>
      </c>
      <c r="D48" s="93">
        <f t="shared" si="0"/>
        <v>89.699999999999989</v>
      </c>
      <c r="E48" s="34">
        <v>12.32</v>
      </c>
      <c r="F48" s="34"/>
      <c r="G48" s="34"/>
      <c r="H48" s="34"/>
      <c r="I48" s="34"/>
      <c r="J48" s="37">
        <v>16.559999999999999</v>
      </c>
      <c r="K48" s="37">
        <v>16.559999999999999</v>
      </c>
      <c r="L48" s="37">
        <v>16.97</v>
      </c>
      <c r="M48">
        <v>66.33</v>
      </c>
      <c r="N48">
        <v>273.45</v>
      </c>
      <c r="O48">
        <v>37.979999999999997</v>
      </c>
      <c r="P48">
        <v>3.89</v>
      </c>
      <c r="Q48">
        <v>7.01</v>
      </c>
      <c r="R48" s="93">
        <v>29.9</v>
      </c>
      <c r="S48" s="93">
        <v>29.9</v>
      </c>
      <c r="T48" s="93">
        <v>29.9</v>
      </c>
      <c r="U48">
        <v>0</v>
      </c>
      <c r="V48">
        <v>151.44888599999999</v>
      </c>
      <c r="W48">
        <v>3.44</v>
      </c>
      <c r="X48">
        <v>25</v>
      </c>
      <c r="Y48">
        <v>8.34</v>
      </c>
      <c r="Z48">
        <v>8.33</v>
      </c>
      <c r="AA48">
        <v>241.67</v>
      </c>
      <c r="AB48">
        <v>48.33</v>
      </c>
      <c r="AC48">
        <v>92.04</v>
      </c>
      <c r="AD48">
        <v>47</v>
      </c>
      <c r="AE48">
        <v>94</v>
      </c>
      <c r="AF48">
        <v>47</v>
      </c>
      <c r="AG48">
        <v>14.66</v>
      </c>
      <c r="AH48">
        <v>17.670000000000002</v>
      </c>
      <c r="AI48">
        <v>17.670000000000002</v>
      </c>
      <c r="AJ48">
        <v>23.21</v>
      </c>
      <c r="AK48">
        <v>196</v>
      </c>
      <c r="AL48">
        <v>84</v>
      </c>
    </row>
    <row r="49" spans="1:38">
      <c r="A49" t="s">
        <v>91</v>
      </c>
      <c r="B49" s="34">
        <v>111.22</v>
      </c>
      <c r="C49" s="34">
        <v>32.880000000000003</v>
      </c>
      <c r="D49" s="93">
        <f t="shared" si="0"/>
        <v>89.699999999999989</v>
      </c>
      <c r="E49" s="34">
        <v>12.32</v>
      </c>
      <c r="F49" s="34"/>
      <c r="G49" s="34"/>
      <c r="H49" s="34"/>
      <c r="I49" s="34"/>
      <c r="J49" s="37">
        <v>16.559999999999999</v>
      </c>
      <c r="K49" s="37">
        <v>16.559999999999999</v>
      </c>
      <c r="L49" s="37">
        <v>16.97</v>
      </c>
      <c r="M49">
        <v>66.33</v>
      </c>
      <c r="N49">
        <v>232.1</v>
      </c>
      <c r="O49">
        <v>37.979999999999997</v>
      </c>
      <c r="P49">
        <v>3.89</v>
      </c>
      <c r="Q49">
        <v>7.01</v>
      </c>
      <c r="R49" s="93">
        <v>29.9</v>
      </c>
      <c r="S49" s="93">
        <v>29.9</v>
      </c>
      <c r="T49" s="93">
        <v>29.9</v>
      </c>
      <c r="U49">
        <v>0</v>
      </c>
      <c r="V49">
        <v>152.423586</v>
      </c>
      <c r="W49">
        <v>3.44</v>
      </c>
      <c r="X49">
        <v>25</v>
      </c>
      <c r="Y49">
        <v>8.34</v>
      </c>
      <c r="Z49">
        <v>8.33</v>
      </c>
      <c r="AA49">
        <v>241.67</v>
      </c>
      <c r="AB49">
        <v>48.33</v>
      </c>
      <c r="AC49">
        <v>92.12</v>
      </c>
      <c r="AD49">
        <v>47</v>
      </c>
      <c r="AE49">
        <v>94</v>
      </c>
      <c r="AF49">
        <v>47</v>
      </c>
      <c r="AG49">
        <v>14.66</v>
      </c>
      <c r="AH49">
        <v>25</v>
      </c>
      <c r="AI49">
        <v>25</v>
      </c>
      <c r="AJ49">
        <v>22.2</v>
      </c>
      <c r="AK49">
        <v>196</v>
      </c>
      <c r="AL49">
        <v>84</v>
      </c>
    </row>
    <row r="50" spans="1:38">
      <c r="A50" t="s">
        <v>92</v>
      </c>
      <c r="B50" s="34">
        <v>111.22</v>
      </c>
      <c r="C50" s="34">
        <v>32.880000000000003</v>
      </c>
      <c r="D50" s="93">
        <f t="shared" si="0"/>
        <v>89.699999999999989</v>
      </c>
      <c r="E50" s="34">
        <v>12.32</v>
      </c>
      <c r="F50" s="34"/>
      <c r="G50" s="34"/>
      <c r="H50" s="34"/>
      <c r="I50" s="34"/>
      <c r="J50" s="37">
        <v>16.559999999999999</v>
      </c>
      <c r="K50" s="37">
        <v>16.559999999999999</v>
      </c>
      <c r="L50" s="37">
        <v>16.97</v>
      </c>
      <c r="M50">
        <v>66.33</v>
      </c>
      <c r="N50">
        <v>193.42</v>
      </c>
      <c r="O50">
        <v>37.979999999999997</v>
      </c>
      <c r="P50">
        <v>3.89</v>
      </c>
      <c r="Q50">
        <v>7.01</v>
      </c>
      <c r="R50" s="93">
        <v>29.9</v>
      </c>
      <c r="S50" s="93">
        <v>29.9</v>
      </c>
      <c r="T50" s="93">
        <v>29.9</v>
      </c>
      <c r="U50">
        <v>0</v>
      </c>
      <c r="V50">
        <v>153.53474399999999</v>
      </c>
      <c r="W50">
        <v>3.44</v>
      </c>
      <c r="X50">
        <v>47.5</v>
      </c>
      <c r="Y50">
        <v>15.84</v>
      </c>
      <c r="Z50">
        <v>15.83</v>
      </c>
      <c r="AA50">
        <v>241.67</v>
      </c>
      <c r="AB50">
        <v>48.33</v>
      </c>
      <c r="AC50">
        <v>92.3</v>
      </c>
      <c r="AD50">
        <v>47</v>
      </c>
      <c r="AE50">
        <v>94</v>
      </c>
      <c r="AF50">
        <v>47</v>
      </c>
      <c r="AG50">
        <v>14.66</v>
      </c>
      <c r="AH50">
        <v>26.67</v>
      </c>
      <c r="AI50">
        <v>26.67</v>
      </c>
      <c r="AJ50">
        <v>22.2</v>
      </c>
      <c r="AK50">
        <v>196</v>
      </c>
      <c r="AL50">
        <v>84</v>
      </c>
    </row>
    <row r="51" spans="1:38">
      <c r="A51" t="s">
        <v>93</v>
      </c>
      <c r="B51" s="34">
        <v>145.94999999999999</v>
      </c>
      <c r="C51" s="34">
        <v>32.880000000000003</v>
      </c>
      <c r="D51" s="93">
        <f t="shared" si="0"/>
        <v>89.699999999999989</v>
      </c>
      <c r="E51" s="34">
        <v>16.13</v>
      </c>
      <c r="F51" s="34"/>
      <c r="G51" s="34"/>
      <c r="H51" s="34"/>
      <c r="I51" s="34"/>
      <c r="J51" s="37">
        <v>16.559999999999999</v>
      </c>
      <c r="K51" s="37">
        <v>16.559999999999999</v>
      </c>
      <c r="L51" s="37">
        <v>16.97</v>
      </c>
      <c r="M51">
        <v>66.33</v>
      </c>
      <c r="N51">
        <v>150.38999999999999</v>
      </c>
      <c r="O51">
        <v>37.979999999999997</v>
      </c>
      <c r="P51">
        <v>4.04</v>
      </c>
      <c r="Q51">
        <v>7.01</v>
      </c>
      <c r="R51" s="93">
        <v>29.9</v>
      </c>
      <c r="S51" s="93">
        <v>29.9</v>
      </c>
      <c r="T51" s="93">
        <v>29.9</v>
      </c>
      <c r="U51">
        <v>0</v>
      </c>
      <c r="V51">
        <v>141.79935599999999</v>
      </c>
      <c r="W51">
        <v>3.53</v>
      </c>
      <c r="X51">
        <v>48</v>
      </c>
      <c r="Y51">
        <v>16</v>
      </c>
      <c r="Z51">
        <v>16</v>
      </c>
      <c r="AA51">
        <v>241.67</v>
      </c>
      <c r="AB51">
        <v>48.33</v>
      </c>
      <c r="AC51">
        <v>92.4</v>
      </c>
      <c r="AD51">
        <v>47</v>
      </c>
      <c r="AE51">
        <v>94</v>
      </c>
      <c r="AF51">
        <v>47</v>
      </c>
      <c r="AG51">
        <v>14.66</v>
      </c>
      <c r="AH51">
        <v>28.33</v>
      </c>
      <c r="AI51">
        <v>28.33</v>
      </c>
      <c r="AJ51">
        <v>22.71</v>
      </c>
      <c r="AK51">
        <v>196</v>
      </c>
      <c r="AL51">
        <v>84</v>
      </c>
    </row>
    <row r="52" spans="1:38">
      <c r="A52" t="s">
        <v>94</v>
      </c>
      <c r="B52" s="34">
        <v>145.94999999999999</v>
      </c>
      <c r="C52" s="34">
        <v>32.880000000000003</v>
      </c>
      <c r="D52" s="93">
        <f t="shared" si="0"/>
        <v>89.699999999999989</v>
      </c>
      <c r="E52" s="34">
        <v>16.13</v>
      </c>
      <c r="F52" s="34"/>
      <c r="G52" s="34"/>
      <c r="H52" s="34"/>
      <c r="I52" s="34"/>
      <c r="J52" s="37">
        <v>16.559999999999999</v>
      </c>
      <c r="K52" s="37">
        <v>16.559999999999999</v>
      </c>
      <c r="L52" s="37">
        <v>16.97</v>
      </c>
      <c r="M52">
        <v>66.33</v>
      </c>
      <c r="N52">
        <v>150.38999999999999</v>
      </c>
      <c r="O52">
        <v>37.979999999999997</v>
      </c>
      <c r="P52">
        <v>4.04</v>
      </c>
      <c r="Q52">
        <v>7.01</v>
      </c>
      <c r="R52" s="93">
        <v>29.9</v>
      </c>
      <c r="S52" s="93">
        <v>29.9</v>
      </c>
      <c r="T52" s="93">
        <v>29.9</v>
      </c>
      <c r="U52">
        <v>0</v>
      </c>
      <c r="V52">
        <v>142.55962199999999</v>
      </c>
      <c r="W52">
        <v>3.53</v>
      </c>
      <c r="X52">
        <v>49</v>
      </c>
      <c r="Y52">
        <v>16.34</v>
      </c>
      <c r="Z52">
        <v>16.329999999999998</v>
      </c>
      <c r="AA52">
        <v>241.67</v>
      </c>
      <c r="AB52">
        <v>48.33</v>
      </c>
      <c r="AC52">
        <v>92.36</v>
      </c>
      <c r="AD52">
        <v>47</v>
      </c>
      <c r="AE52">
        <v>94</v>
      </c>
      <c r="AF52">
        <v>47</v>
      </c>
      <c r="AG52">
        <v>14.66</v>
      </c>
      <c r="AH52">
        <v>29.33</v>
      </c>
      <c r="AI52">
        <v>29.33</v>
      </c>
      <c r="AJ52">
        <v>22.71</v>
      </c>
      <c r="AK52">
        <v>196</v>
      </c>
      <c r="AL52">
        <v>84</v>
      </c>
    </row>
    <row r="53" spans="1:38">
      <c r="A53" t="s">
        <v>95</v>
      </c>
      <c r="B53" s="34">
        <v>110.25</v>
      </c>
      <c r="C53" s="34">
        <v>32.880000000000003</v>
      </c>
      <c r="D53" s="93">
        <f t="shared" si="0"/>
        <v>89.699999999999989</v>
      </c>
      <c r="E53" s="34">
        <v>12.32</v>
      </c>
      <c r="F53" s="34"/>
      <c r="G53" s="34"/>
      <c r="H53" s="34"/>
      <c r="I53" s="34"/>
      <c r="J53" s="37">
        <v>16.559999999999999</v>
      </c>
      <c r="K53" s="37">
        <v>16.559999999999999</v>
      </c>
      <c r="L53" s="37">
        <v>16.97</v>
      </c>
      <c r="M53">
        <v>66.33</v>
      </c>
      <c r="N53">
        <v>150.38999999999999</v>
      </c>
      <c r="O53">
        <v>37.979999999999997</v>
      </c>
      <c r="P53">
        <v>4.04</v>
      </c>
      <c r="Q53">
        <v>7.01</v>
      </c>
      <c r="R53" s="93">
        <v>29.9</v>
      </c>
      <c r="S53" s="93">
        <v>29.9</v>
      </c>
      <c r="T53" s="93">
        <v>29.9</v>
      </c>
      <c r="U53">
        <v>0</v>
      </c>
      <c r="V53">
        <v>142.198983</v>
      </c>
      <c r="W53">
        <v>3.53</v>
      </c>
      <c r="X53">
        <v>52.5</v>
      </c>
      <c r="Y53">
        <v>17.5</v>
      </c>
      <c r="Z53">
        <v>17.5</v>
      </c>
      <c r="AA53">
        <v>241.67</v>
      </c>
      <c r="AB53">
        <v>48.33</v>
      </c>
      <c r="AC53">
        <v>92.31</v>
      </c>
      <c r="AD53">
        <v>47</v>
      </c>
      <c r="AE53">
        <v>94</v>
      </c>
      <c r="AF53">
        <v>47</v>
      </c>
      <c r="AG53">
        <v>14.66</v>
      </c>
      <c r="AH53">
        <v>30</v>
      </c>
      <c r="AI53">
        <v>30</v>
      </c>
      <c r="AJ53">
        <v>23.21</v>
      </c>
      <c r="AK53">
        <v>196</v>
      </c>
      <c r="AL53">
        <v>84</v>
      </c>
    </row>
    <row r="54" spans="1:38">
      <c r="A54" t="s">
        <v>96</v>
      </c>
      <c r="B54" s="34">
        <v>110.25</v>
      </c>
      <c r="C54" s="34">
        <v>32.880000000000003</v>
      </c>
      <c r="D54" s="93">
        <f t="shared" si="0"/>
        <v>89.699999999999989</v>
      </c>
      <c r="E54" s="34">
        <v>12.32</v>
      </c>
      <c r="F54" s="34"/>
      <c r="G54" s="34"/>
      <c r="H54" s="34"/>
      <c r="I54" s="34"/>
      <c r="J54" s="37">
        <v>16.559999999999999</v>
      </c>
      <c r="K54" s="37">
        <v>16.559999999999999</v>
      </c>
      <c r="L54" s="37">
        <v>16.97</v>
      </c>
      <c r="M54">
        <v>66.33</v>
      </c>
      <c r="N54">
        <v>150.38999999999999</v>
      </c>
      <c r="O54">
        <v>37.979999999999997</v>
      </c>
      <c r="P54">
        <v>4.04</v>
      </c>
      <c r="Q54">
        <v>7.01</v>
      </c>
      <c r="R54" s="93">
        <v>29.9</v>
      </c>
      <c r="S54" s="93">
        <v>29.9</v>
      </c>
      <c r="T54" s="93">
        <v>29.9</v>
      </c>
      <c r="U54">
        <v>0</v>
      </c>
      <c r="V54">
        <v>139.810968</v>
      </c>
      <c r="W54">
        <v>3.53</v>
      </c>
      <c r="X54">
        <v>55</v>
      </c>
      <c r="Y54">
        <v>18.34</v>
      </c>
      <c r="Z54">
        <v>18.329999999999998</v>
      </c>
      <c r="AA54">
        <v>241.67</v>
      </c>
      <c r="AB54">
        <v>48.33</v>
      </c>
      <c r="AC54">
        <v>92.25</v>
      </c>
      <c r="AD54">
        <v>47</v>
      </c>
      <c r="AE54">
        <v>94</v>
      </c>
      <c r="AF54">
        <v>47</v>
      </c>
      <c r="AG54">
        <v>14.66</v>
      </c>
      <c r="AH54">
        <v>31.67</v>
      </c>
      <c r="AI54">
        <v>31.67</v>
      </c>
      <c r="AJ54">
        <v>23.21</v>
      </c>
      <c r="AK54">
        <v>196</v>
      </c>
      <c r="AL54">
        <v>84</v>
      </c>
    </row>
    <row r="55" spans="1:38">
      <c r="A55" t="s">
        <v>97</v>
      </c>
      <c r="B55" s="34">
        <v>110.25</v>
      </c>
      <c r="C55" s="34">
        <v>32.880000000000003</v>
      </c>
      <c r="D55" s="93">
        <f t="shared" si="0"/>
        <v>89.699999999999989</v>
      </c>
      <c r="E55" s="34">
        <v>12.32</v>
      </c>
      <c r="F55" s="34"/>
      <c r="G55" s="34"/>
      <c r="H55" s="34"/>
      <c r="I55" s="34"/>
      <c r="J55" s="37">
        <v>16.559999999999999</v>
      </c>
      <c r="K55" s="37">
        <v>16.559999999999999</v>
      </c>
      <c r="L55" s="37">
        <v>16.97</v>
      </c>
      <c r="M55">
        <v>66.33</v>
      </c>
      <c r="N55">
        <v>150.38999999999999</v>
      </c>
      <c r="O55">
        <v>37.979999999999997</v>
      </c>
      <c r="P55">
        <v>4.2699999999999996</v>
      </c>
      <c r="Q55">
        <v>8.41</v>
      </c>
      <c r="R55" s="93">
        <v>29.9</v>
      </c>
      <c r="S55" s="93">
        <v>29.9</v>
      </c>
      <c r="T55" s="93">
        <v>29.9</v>
      </c>
      <c r="U55">
        <v>0</v>
      </c>
      <c r="V55">
        <v>138.32942399999999</v>
      </c>
      <c r="W55">
        <v>3.53</v>
      </c>
      <c r="X55">
        <v>57.5</v>
      </c>
      <c r="Y55">
        <v>19.16</v>
      </c>
      <c r="Z55">
        <v>19.170000000000002</v>
      </c>
      <c r="AA55">
        <v>241.67</v>
      </c>
      <c r="AB55">
        <v>48.33</v>
      </c>
      <c r="AC55">
        <v>92.15</v>
      </c>
      <c r="AD55">
        <v>47</v>
      </c>
      <c r="AE55">
        <v>94</v>
      </c>
      <c r="AF55">
        <v>47</v>
      </c>
      <c r="AG55">
        <v>14.66</v>
      </c>
      <c r="AH55">
        <v>32.67</v>
      </c>
      <c r="AI55">
        <v>32.67</v>
      </c>
      <c r="AJ55">
        <v>23.21</v>
      </c>
      <c r="AK55">
        <v>196</v>
      </c>
      <c r="AL55">
        <v>84</v>
      </c>
    </row>
    <row r="56" spans="1:38">
      <c r="A56" t="s">
        <v>98</v>
      </c>
      <c r="B56" s="34">
        <v>110.25</v>
      </c>
      <c r="C56" s="34">
        <v>32.880000000000003</v>
      </c>
      <c r="D56" s="93">
        <f t="shared" si="0"/>
        <v>89.2</v>
      </c>
      <c r="E56" s="34">
        <v>12.32</v>
      </c>
      <c r="F56" s="34"/>
      <c r="G56" s="34"/>
      <c r="H56" s="34"/>
      <c r="I56" s="34"/>
      <c r="J56" s="37">
        <v>16.559999999999999</v>
      </c>
      <c r="K56" s="37">
        <v>16.559999999999999</v>
      </c>
      <c r="L56" s="37">
        <v>16.97</v>
      </c>
      <c r="M56">
        <v>66.33</v>
      </c>
      <c r="N56">
        <v>150.38999999999999</v>
      </c>
      <c r="O56">
        <v>37.979999999999997</v>
      </c>
      <c r="P56">
        <v>4.2699999999999996</v>
      </c>
      <c r="Q56">
        <v>11.61</v>
      </c>
      <c r="R56" s="93">
        <v>29.73</v>
      </c>
      <c r="S56" s="93">
        <v>29.73</v>
      </c>
      <c r="T56" s="93">
        <v>29.74</v>
      </c>
      <c r="U56">
        <v>0</v>
      </c>
      <c r="V56">
        <v>135.22013100000001</v>
      </c>
      <c r="W56">
        <v>3.53</v>
      </c>
      <c r="X56">
        <v>59</v>
      </c>
      <c r="Y56">
        <v>19.66</v>
      </c>
      <c r="Z56">
        <v>19.670000000000002</v>
      </c>
      <c r="AA56">
        <v>241.67</v>
      </c>
      <c r="AB56">
        <v>48.33</v>
      </c>
      <c r="AC56">
        <v>92.15</v>
      </c>
      <c r="AD56">
        <v>47</v>
      </c>
      <c r="AE56">
        <v>94</v>
      </c>
      <c r="AF56">
        <v>47</v>
      </c>
      <c r="AG56">
        <v>14.66</v>
      </c>
      <c r="AH56">
        <v>35</v>
      </c>
      <c r="AI56">
        <v>35</v>
      </c>
      <c r="AJ56">
        <v>23.21</v>
      </c>
      <c r="AK56">
        <v>196</v>
      </c>
      <c r="AL56">
        <v>84</v>
      </c>
    </row>
    <row r="57" spans="1:38">
      <c r="A57" t="s">
        <v>99</v>
      </c>
      <c r="B57" s="34">
        <v>110.25</v>
      </c>
      <c r="C57" s="34">
        <v>32.880000000000003</v>
      </c>
      <c r="D57" s="93">
        <f t="shared" si="0"/>
        <v>89.2</v>
      </c>
      <c r="E57" s="34">
        <v>12.32</v>
      </c>
      <c r="F57" s="34"/>
      <c r="G57" s="34"/>
      <c r="H57" s="34"/>
      <c r="I57" s="34"/>
      <c r="J57" s="37">
        <v>16.559999999999999</v>
      </c>
      <c r="K57" s="37">
        <v>16.559999999999999</v>
      </c>
      <c r="L57" s="37">
        <v>16.97</v>
      </c>
      <c r="M57">
        <v>70.5</v>
      </c>
      <c r="N57">
        <v>150.38999999999999</v>
      </c>
      <c r="O57">
        <v>37.979999999999997</v>
      </c>
      <c r="P57">
        <v>4.2699999999999996</v>
      </c>
      <c r="Q57">
        <v>15.4</v>
      </c>
      <c r="R57" s="93">
        <v>29.73</v>
      </c>
      <c r="S57" s="93">
        <v>29.73</v>
      </c>
      <c r="T57" s="93">
        <v>29.74</v>
      </c>
      <c r="U57">
        <v>0</v>
      </c>
      <c r="V57">
        <v>120.687354</v>
      </c>
      <c r="W57">
        <v>3.53</v>
      </c>
      <c r="X57">
        <v>60</v>
      </c>
      <c r="Y57">
        <v>20</v>
      </c>
      <c r="Z57">
        <v>20</v>
      </c>
      <c r="AA57">
        <v>241.67</v>
      </c>
      <c r="AB57">
        <v>48.33</v>
      </c>
      <c r="AC57">
        <v>92.05</v>
      </c>
      <c r="AD57">
        <v>47</v>
      </c>
      <c r="AE57">
        <v>94</v>
      </c>
      <c r="AF57">
        <v>47</v>
      </c>
      <c r="AG57">
        <v>14.66</v>
      </c>
      <c r="AH57">
        <v>38.33</v>
      </c>
      <c r="AI57">
        <v>38.33</v>
      </c>
      <c r="AJ57">
        <v>23.21</v>
      </c>
      <c r="AK57">
        <v>196</v>
      </c>
      <c r="AL57">
        <v>84</v>
      </c>
    </row>
    <row r="58" spans="1:38">
      <c r="A58" t="s">
        <v>100</v>
      </c>
      <c r="B58" s="34">
        <v>110.25</v>
      </c>
      <c r="C58" s="34">
        <v>32.880000000000003</v>
      </c>
      <c r="D58" s="93">
        <f t="shared" si="0"/>
        <v>89.699999999999989</v>
      </c>
      <c r="E58" s="34">
        <v>12.32</v>
      </c>
      <c r="F58" s="34"/>
      <c r="G58" s="34"/>
      <c r="H58" s="34"/>
      <c r="I58" s="34"/>
      <c r="J58" s="37">
        <v>16.27</v>
      </c>
      <c r="K58" s="37">
        <v>16.27</v>
      </c>
      <c r="L58" s="37">
        <v>16.68</v>
      </c>
      <c r="M58">
        <v>70.5</v>
      </c>
      <c r="N58">
        <v>193.42</v>
      </c>
      <c r="O58">
        <v>37.979999999999997</v>
      </c>
      <c r="P58">
        <v>4.2699999999999996</v>
      </c>
      <c r="Q58">
        <v>17.600000000000001</v>
      </c>
      <c r="R58" s="93">
        <v>29.9</v>
      </c>
      <c r="S58" s="93">
        <v>29.9</v>
      </c>
      <c r="T58" s="93">
        <v>29.9</v>
      </c>
      <c r="U58">
        <v>0</v>
      </c>
      <c r="V58">
        <v>117.36362699999999</v>
      </c>
      <c r="W58">
        <v>3.53</v>
      </c>
      <c r="X58">
        <v>47.5</v>
      </c>
      <c r="Y58">
        <v>15.84</v>
      </c>
      <c r="Z58">
        <v>15.83</v>
      </c>
      <c r="AA58">
        <v>241.67</v>
      </c>
      <c r="AB58">
        <v>48.33</v>
      </c>
      <c r="AC58">
        <v>92.1</v>
      </c>
      <c r="AD58">
        <v>47</v>
      </c>
      <c r="AE58">
        <v>94</v>
      </c>
      <c r="AF58">
        <v>47</v>
      </c>
      <c r="AG58">
        <v>14.66</v>
      </c>
      <c r="AH58">
        <v>39.33</v>
      </c>
      <c r="AI58">
        <v>39.33</v>
      </c>
      <c r="AJ58">
        <v>23.21</v>
      </c>
      <c r="AK58">
        <v>196</v>
      </c>
      <c r="AL58">
        <v>84</v>
      </c>
    </row>
    <row r="59" spans="1:38">
      <c r="A59" t="s">
        <v>101</v>
      </c>
      <c r="B59" s="34">
        <v>109.17</v>
      </c>
      <c r="C59" s="34">
        <v>32.880000000000003</v>
      </c>
      <c r="D59" s="93">
        <f t="shared" si="0"/>
        <v>89.699999999999989</v>
      </c>
      <c r="E59" s="34">
        <v>12.32</v>
      </c>
      <c r="F59" s="34"/>
      <c r="G59" s="34"/>
      <c r="H59" s="34"/>
      <c r="I59" s="34"/>
      <c r="J59" s="37">
        <v>16.010000000000002</v>
      </c>
      <c r="K59" s="37">
        <v>16.010000000000002</v>
      </c>
      <c r="L59" s="37">
        <v>16.41</v>
      </c>
      <c r="M59">
        <v>70.5</v>
      </c>
      <c r="N59">
        <v>232.1</v>
      </c>
      <c r="O59">
        <v>37.979999999999997</v>
      </c>
      <c r="P59">
        <v>4.67</v>
      </c>
      <c r="Q59">
        <v>17.399999999999999</v>
      </c>
      <c r="R59" s="93">
        <v>29.9</v>
      </c>
      <c r="S59" s="93">
        <v>29.9</v>
      </c>
      <c r="T59" s="93">
        <v>29.9</v>
      </c>
      <c r="U59">
        <v>0</v>
      </c>
      <c r="V59">
        <v>114.010659</v>
      </c>
      <c r="W59">
        <v>3.53</v>
      </c>
      <c r="X59">
        <v>48</v>
      </c>
      <c r="Y59">
        <v>16</v>
      </c>
      <c r="Z59">
        <v>16</v>
      </c>
      <c r="AA59">
        <v>241.67</v>
      </c>
      <c r="AB59">
        <v>48.33</v>
      </c>
      <c r="AC59">
        <v>91.95</v>
      </c>
      <c r="AD59">
        <v>47</v>
      </c>
      <c r="AE59">
        <v>93</v>
      </c>
      <c r="AF59">
        <v>47</v>
      </c>
      <c r="AG59">
        <v>13.34</v>
      </c>
      <c r="AH59">
        <v>30</v>
      </c>
      <c r="AI59">
        <v>30</v>
      </c>
      <c r="AJ59">
        <v>23.71</v>
      </c>
      <c r="AK59">
        <v>196</v>
      </c>
      <c r="AL59">
        <v>84</v>
      </c>
    </row>
    <row r="60" spans="1:38">
      <c r="A60" t="s">
        <v>102</v>
      </c>
      <c r="B60" s="34">
        <v>109.17</v>
      </c>
      <c r="C60" s="34">
        <v>32.880000000000003</v>
      </c>
      <c r="D60" s="93">
        <f t="shared" si="0"/>
        <v>89.699999999999989</v>
      </c>
      <c r="E60" s="34">
        <v>12.32</v>
      </c>
      <c r="F60" s="34"/>
      <c r="G60" s="34"/>
      <c r="H60" s="34"/>
      <c r="I60" s="34"/>
      <c r="J60" s="37">
        <v>15.48</v>
      </c>
      <c r="K60" s="37">
        <v>15.48</v>
      </c>
      <c r="L60" s="37">
        <v>15.87</v>
      </c>
      <c r="M60">
        <v>70.5</v>
      </c>
      <c r="N60">
        <v>273.45</v>
      </c>
      <c r="O60">
        <v>37.979999999999997</v>
      </c>
      <c r="P60">
        <v>4.67</v>
      </c>
      <c r="Q60">
        <v>17.600000000000001</v>
      </c>
      <c r="R60" s="93">
        <v>29.9</v>
      </c>
      <c r="S60" s="93">
        <v>29.9</v>
      </c>
      <c r="T60" s="93">
        <v>29.9</v>
      </c>
      <c r="U60">
        <v>0</v>
      </c>
      <c r="V60">
        <v>110.121606</v>
      </c>
      <c r="W60">
        <v>3.53</v>
      </c>
      <c r="X60">
        <v>48.5</v>
      </c>
      <c r="Y60">
        <v>16.16</v>
      </c>
      <c r="Z60">
        <v>16.170000000000002</v>
      </c>
      <c r="AA60">
        <v>241.67</v>
      </c>
      <c r="AB60">
        <v>48.33</v>
      </c>
      <c r="AC60">
        <v>91.59</v>
      </c>
      <c r="AD60">
        <v>46.9</v>
      </c>
      <c r="AE60">
        <v>93</v>
      </c>
      <c r="AF60">
        <v>46</v>
      </c>
      <c r="AG60">
        <v>13.34</v>
      </c>
      <c r="AH60">
        <v>30.67</v>
      </c>
      <c r="AI60">
        <v>30.67</v>
      </c>
      <c r="AJ60">
        <v>24.22</v>
      </c>
      <c r="AK60">
        <v>196</v>
      </c>
      <c r="AL60">
        <v>84</v>
      </c>
    </row>
    <row r="61" spans="1:38">
      <c r="A61" t="s">
        <v>103</v>
      </c>
      <c r="B61" s="34">
        <v>109.17</v>
      </c>
      <c r="C61" s="34">
        <v>32.880000000000003</v>
      </c>
      <c r="D61" s="93">
        <f t="shared" si="0"/>
        <v>89.699999999999989</v>
      </c>
      <c r="E61" s="34">
        <v>12.32</v>
      </c>
      <c r="F61" s="34"/>
      <c r="G61" s="34"/>
      <c r="H61" s="34"/>
      <c r="I61" s="34"/>
      <c r="J61" s="37">
        <v>14.59</v>
      </c>
      <c r="K61" s="37">
        <v>14.59</v>
      </c>
      <c r="L61" s="37">
        <v>14.96</v>
      </c>
      <c r="M61">
        <v>70.5</v>
      </c>
      <c r="N61">
        <v>273.45</v>
      </c>
      <c r="O61">
        <v>37.979999999999997</v>
      </c>
      <c r="P61">
        <v>4.67</v>
      </c>
      <c r="Q61">
        <v>18</v>
      </c>
      <c r="R61" s="93">
        <v>29.9</v>
      </c>
      <c r="S61" s="93">
        <v>29.9</v>
      </c>
      <c r="T61" s="93">
        <v>29.9</v>
      </c>
      <c r="U61">
        <v>0</v>
      </c>
      <c r="V61">
        <v>105.823179</v>
      </c>
      <c r="W61">
        <v>3.53</v>
      </c>
      <c r="X61">
        <v>49</v>
      </c>
      <c r="Y61">
        <v>16.34</v>
      </c>
      <c r="Z61">
        <v>16.329999999999998</v>
      </c>
      <c r="AA61">
        <v>241.67</v>
      </c>
      <c r="AB61">
        <v>48.33</v>
      </c>
      <c r="AC61">
        <v>90.9</v>
      </c>
      <c r="AD61">
        <v>45.5</v>
      </c>
      <c r="AE61">
        <v>92</v>
      </c>
      <c r="AF61">
        <v>46</v>
      </c>
      <c r="AG61">
        <v>13.34</v>
      </c>
      <c r="AH61">
        <v>32</v>
      </c>
      <c r="AI61">
        <v>32</v>
      </c>
      <c r="AJ61">
        <v>24.22</v>
      </c>
      <c r="AK61">
        <v>193</v>
      </c>
      <c r="AL61">
        <v>82</v>
      </c>
    </row>
    <row r="62" spans="1:38">
      <c r="A62" t="s">
        <v>104</v>
      </c>
      <c r="B62" s="34">
        <v>109.17</v>
      </c>
      <c r="C62" s="34">
        <v>32.880000000000003</v>
      </c>
      <c r="D62" s="93">
        <f t="shared" si="0"/>
        <v>89.699999999999989</v>
      </c>
      <c r="E62" s="34">
        <v>12.32</v>
      </c>
      <c r="F62" s="34"/>
      <c r="G62" s="34"/>
      <c r="H62" s="34"/>
      <c r="I62" s="34"/>
      <c r="J62" s="37">
        <v>13.94</v>
      </c>
      <c r="K62" s="37">
        <v>13.94</v>
      </c>
      <c r="L62" s="37">
        <v>14.3</v>
      </c>
      <c r="M62">
        <v>70.5</v>
      </c>
      <c r="N62">
        <v>273.45</v>
      </c>
      <c r="O62">
        <v>37.979999999999997</v>
      </c>
      <c r="P62">
        <v>4.67</v>
      </c>
      <c r="Q62">
        <v>18.399999999999999</v>
      </c>
      <c r="R62" s="93">
        <v>29.9</v>
      </c>
      <c r="S62" s="93">
        <v>29.9</v>
      </c>
      <c r="T62" s="93">
        <v>29.9</v>
      </c>
      <c r="U62">
        <v>0</v>
      </c>
      <c r="V62">
        <v>101.310318</v>
      </c>
      <c r="W62">
        <v>3.53</v>
      </c>
      <c r="X62">
        <v>49.5</v>
      </c>
      <c r="Y62">
        <v>16.5</v>
      </c>
      <c r="Z62">
        <v>16.5</v>
      </c>
      <c r="AA62">
        <v>241.67</v>
      </c>
      <c r="AB62">
        <v>48.33</v>
      </c>
      <c r="AC62">
        <v>89.01</v>
      </c>
      <c r="AD62">
        <v>43.98</v>
      </c>
      <c r="AE62">
        <v>89</v>
      </c>
      <c r="AF62">
        <v>45</v>
      </c>
      <c r="AG62">
        <v>14.66</v>
      </c>
      <c r="AH62">
        <v>33.67</v>
      </c>
      <c r="AI62">
        <v>33.67</v>
      </c>
      <c r="AJ62">
        <v>24.22</v>
      </c>
      <c r="AK62">
        <v>186</v>
      </c>
      <c r="AL62">
        <v>79</v>
      </c>
    </row>
    <row r="63" spans="1:38">
      <c r="A63" t="s">
        <v>105</v>
      </c>
      <c r="B63" s="34">
        <v>109.17</v>
      </c>
      <c r="C63" s="34">
        <v>32.880000000000003</v>
      </c>
      <c r="D63" s="93">
        <f t="shared" si="0"/>
        <v>89.699999999999989</v>
      </c>
      <c r="E63" s="34">
        <v>12.32</v>
      </c>
      <c r="F63" s="34"/>
      <c r="G63" s="34"/>
      <c r="H63" s="34"/>
      <c r="I63" s="34"/>
      <c r="J63" s="37">
        <v>13.42</v>
      </c>
      <c r="K63" s="37">
        <v>13.42</v>
      </c>
      <c r="L63" s="37">
        <v>13.76</v>
      </c>
      <c r="M63">
        <v>70.5</v>
      </c>
      <c r="N63">
        <v>273.45</v>
      </c>
      <c r="O63">
        <v>37.979999999999997</v>
      </c>
      <c r="P63">
        <v>4.67</v>
      </c>
      <c r="Q63">
        <v>19</v>
      </c>
      <c r="R63" s="93">
        <v>29.9</v>
      </c>
      <c r="S63" s="93">
        <v>29.9</v>
      </c>
      <c r="T63" s="93">
        <v>29.9</v>
      </c>
      <c r="U63">
        <v>0</v>
      </c>
      <c r="V63">
        <v>91.095461999999998</v>
      </c>
      <c r="W63">
        <v>3.63</v>
      </c>
      <c r="X63">
        <v>51</v>
      </c>
      <c r="Y63">
        <v>17</v>
      </c>
      <c r="Z63">
        <v>17</v>
      </c>
      <c r="AA63">
        <v>237.62</v>
      </c>
      <c r="AB63">
        <v>47.52</v>
      </c>
      <c r="AC63">
        <v>85.21</v>
      </c>
      <c r="AD63">
        <v>42.06</v>
      </c>
      <c r="AE63">
        <v>84</v>
      </c>
      <c r="AF63">
        <v>42</v>
      </c>
      <c r="AG63">
        <v>15</v>
      </c>
      <c r="AH63">
        <v>35.67</v>
      </c>
      <c r="AI63">
        <v>35.67</v>
      </c>
      <c r="AJ63">
        <v>23.71</v>
      </c>
      <c r="AK63">
        <v>179</v>
      </c>
      <c r="AL63">
        <v>76</v>
      </c>
    </row>
    <row r="64" spans="1:38">
      <c r="A64" t="s">
        <v>106</v>
      </c>
      <c r="B64" s="34">
        <v>109.17</v>
      </c>
      <c r="C64" s="34">
        <v>32.880000000000003</v>
      </c>
      <c r="D64" s="93">
        <f t="shared" si="0"/>
        <v>90</v>
      </c>
      <c r="E64" s="34">
        <v>12.32</v>
      </c>
      <c r="F64" s="34"/>
      <c r="G64" s="34"/>
      <c r="H64" s="34"/>
      <c r="I64" s="34"/>
      <c r="J64" s="37">
        <v>12.74</v>
      </c>
      <c r="K64" s="37">
        <v>12.74</v>
      </c>
      <c r="L64" s="37">
        <v>13.05</v>
      </c>
      <c r="M64">
        <v>70.5</v>
      </c>
      <c r="N64">
        <v>273.45</v>
      </c>
      <c r="O64">
        <v>37.979999999999997</v>
      </c>
      <c r="P64">
        <v>4.67</v>
      </c>
      <c r="Q64">
        <v>20.8</v>
      </c>
      <c r="R64" s="93">
        <v>30</v>
      </c>
      <c r="S64" s="93">
        <v>30</v>
      </c>
      <c r="T64" s="93">
        <v>30</v>
      </c>
      <c r="U64">
        <v>0</v>
      </c>
      <c r="V64">
        <v>86.621589</v>
      </c>
      <c r="W64">
        <v>3.63</v>
      </c>
      <c r="X64">
        <v>53</v>
      </c>
      <c r="Y64">
        <v>17.66</v>
      </c>
      <c r="Z64">
        <v>17.670000000000002</v>
      </c>
      <c r="AA64">
        <v>227.33</v>
      </c>
      <c r="AB64">
        <v>45.47</v>
      </c>
      <c r="AC64">
        <v>80.209999999999994</v>
      </c>
      <c r="AD64">
        <v>39.44</v>
      </c>
      <c r="AE64">
        <v>79</v>
      </c>
      <c r="AF64">
        <v>39</v>
      </c>
      <c r="AG64">
        <v>15.34</v>
      </c>
      <c r="AH64">
        <v>36.33</v>
      </c>
      <c r="AI64">
        <v>36.33</v>
      </c>
      <c r="AJ64">
        <v>23.71</v>
      </c>
      <c r="AK64">
        <v>172</v>
      </c>
      <c r="AL64">
        <v>73</v>
      </c>
    </row>
    <row r="65" spans="1:38">
      <c r="A65" t="s">
        <v>107</v>
      </c>
      <c r="B65" s="34">
        <v>109.17</v>
      </c>
      <c r="C65" s="34">
        <v>32.880000000000003</v>
      </c>
      <c r="D65" s="93">
        <f t="shared" si="0"/>
        <v>90</v>
      </c>
      <c r="E65" s="34">
        <v>12.32</v>
      </c>
      <c r="F65" s="34"/>
      <c r="G65" s="34"/>
      <c r="H65" s="34"/>
      <c r="I65" s="34"/>
      <c r="J65" s="37">
        <v>11.96</v>
      </c>
      <c r="K65" s="37">
        <v>11.96</v>
      </c>
      <c r="L65" s="37">
        <v>12.25</v>
      </c>
      <c r="M65">
        <v>70.5</v>
      </c>
      <c r="N65">
        <v>273.45</v>
      </c>
      <c r="O65">
        <v>37.979999999999997</v>
      </c>
      <c r="P65">
        <v>4.67</v>
      </c>
      <c r="Q65">
        <v>29.07</v>
      </c>
      <c r="R65" s="93">
        <v>30</v>
      </c>
      <c r="S65" s="93">
        <v>30</v>
      </c>
      <c r="T65" s="93">
        <v>30</v>
      </c>
      <c r="U65">
        <v>0</v>
      </c>
      <c r="V65">
        <v>81.231498000000002</v>
      </c>
      <c r="W65">
        <v>3.63</v>
      </c>
      <c r="X65">
        <v>54.53</v>
      </c>
      <c r="Y65">
        <v>18.18</v>
      </c>
      <c r="Z65">
        <v>18.18</v>
      </c>
      <c r="AA65">
        <v>213.3</v>
      </c>
      <c r="AB65">
        <v>42.66</v>
      </c>
      <c r="AC65">
        <v>74.819999999999993</v>
      </c>
      <c r="AD65">
        <v>37.1</v>
      </c>
      <c r="AE65">
        <v>73</v>
      </c>
      <c r="AF65">
        <v>36</v>
      </c>
      <c r="AG65">
        <v>15.12</v>
      </c>
      <c r="AH65">
        <v>38.67</v>
      </c>
      <c r="AI65">
        <v>38.67</v>
      </c>
      <c r="AJ65">
        <v>24.22</v>
      </c>
      <c r="AK65">
        <v>158</v>
      </c>
      <c r="AL65">
        <v>67</v>
      </c>
    </row>
    <row r="66" spans="1:38">
      <c r="A66" t="s">
        <v>108</v>
      </c>
      <c r="B66" s="34">
        <v>157.52000000000001</v>
      </c>
      <c r="C66" s="34">
        <v>32.880000000000003</v>
      </c>
      <c r="D66" s="93">
        <f t="shared" si="0"/>
        <v>90</v>
      </c>
      <c r="E66" s="34">
        <v>12.32</v>
      </c>
      <c r="F66" s="34"/>
      <c r="G66" s="34"/>
      <c r="H66" s="34"/>
      <c r="I66" s="34"/>
      <c r="J66" s="37">
        <v>10.79</v>
      </c>
      <c r="K66" s="37">
        <v>10.79</v>
      </c>
      <c r="L66" s="37">
        <v>11.06</v>
      </c>
      <c r="M66">
        <v>70.5</v>
      </c>
      <c r="N66">
        <v>273.45</v>
      </c>
      <c r="O66">
        <v>37.979999999999997</v>
      </c>
      <c r="P66">
        <v>4.67</v>
      </c>
      <c r="Q66">
        <v>29.51</v>
      </c>
      <c r="R66" s="93">
        <v>30</v>
      </c>
      <c r="S66" s="93">
        <v>30</v>
      </c>
      <c r="T66" s="93">
        <v>30</v>
      </c>
      <c r="U66">
        <v>0</v>
      </c>
      <c r="V66">
        <v>74.584044000000006</v>
      </c>
      <c r="W66">
        <v>3.63</v>
      </c>
      <c r="X66">
        <v>55.97</v>
      </c>
      <c r="Y66">
        <v>18.66</v>
      </c>
      <c r="Z66">
        <v>18.66</v>
      </c>
      <c r="AA66">
        <v>195.63</v>
      </c>
      <c r="AB66">
        <v>39.130000000000003</v>
      </c>
      <c r="AC66">
        <v>69.150000000000006</v>
      </c>
      <c r="AD66">
        <v>34.42</v>
      </c>
      <c r="AE66">
        <v>67</v>
      </c>
      <c r="AF66">
        <v>33</v>
      </c>
      <c r="AG66">
        <v>15.46</v>
      </c>
      <c r="AH66">
        <v>40</v>
      </c>
      <c r="AI66">
        <v>40</v>
      </c>
      <c r="AJ66">
        <v>24.22</v>
      </c>
      <c r="AK66">
        <v>144</v>
      </c>
      <c r="AL66">
        <v>61</v>
      </c>
    </row>
    <row r="67" spans="1:38">
      <c r="A67" t="s">
        <v>109</v>
      </c>
      <c r="B67" s="34">
        <v>165.21</v>
      </c>
      <c r="C67" s="34">
        <v>32.880000000000003</v>
      </c>
      <c r="D67" s="93">
        <f t="shared" si="0"/>
        <v>90.5</v>
      </c>
      <c r="E67" s="34">
        <v>16.13</v>
      </c>
      <c r="F67" s="34"/>
      <c r="G67" s="34"/>
      <c r="H67" s="34"/>
      <c r="I67" s="34"/>
      <c r="J67" s="37">
        <v>9.5399999999999991</v>
      </c>
      <c r="K67" s="37">
        <v>9.5399999999999991</v>
      </c>
      <c r="L67" s="37">
        <v>9.7799999999999994</v>
      </c>
      <c r="M67">
        <v>70.5</v>
      </c>
      <c r="N67">
        <v>273.45</v>
      </c>
      <c r="O67">
        <v>37.979999999999997</v>
      </c>
      <c r="P67">
        <v>3.11</v>
      </c>
      <c r="Q67">
        <v>29.5</v>
      </c>
      <c r="R67" s="93">
        <v>30.17</v>
      </c>
      <c r="S67" s="93">
        <v>30.17</v>
      </c>
      <c r="T67" s="93">
        <v>30.16</v>
      </c>
      <c r="U67">
        <v>0</v>
      </c>
      <c r="V67">
        <v>66.230864999999994</v>
      </c>
      <c r="W67">
        <v>3.76</v>
      </c>
      <c r="X67">
        <v>49</v>
      </c>
      <c r="Y67">
        <v>16.34</v>
      </c>
      <c r="Z67">
        <v>16.329999999999998</v>
      </c>
      <c r="AA67">
        <v>180.15</v>
      </c>
      <c r="AB67">
        <v>36.03</v>
      </c>
      <c r="AC67">
        <v>63.23</v>
      </c>
      <c r="AD67">
        <v>31.36</v>
      </c>
      <c r="AE67">
        <v>59</v>
      </c>
      <c r="AF67">
        <v>29</v>
      </c>
      <c r="AG67">
        <v>17</v>
      </c>
      <c r="AH67">
        <v>41.67</v>
      </c>
      <c r="AI67">
        <v>41.67</v>
      </c>
      <c r="AJ67">
        <v>25.23</v>
      </c>
      <c r="AK67">
        <v>130</v>
      </c>
      <c r="AL67">
        <v>55</v>
      </c>
    </row>
    <row r="68" spans="1:38">
      <c r="A68" t="s">
        <v>110</v>
      </c>
      <c r="B68" s="34">
        <v>184.55</v>
      </c>
      <c r="C68" s="34">
        <v>32.880000000000003</v>
      </c>
      <c r="D68" s="93">
        <f t="shared" ref="D68:D98" si="1">R68+S68+T68</f>
        <v>91.5</v>
      </c>
      <c r="E68" s="34">
        <v>16.13</v>
      </c>
      <c r="F68" s="34"/>
      <c r="G68" s="34"/>
      <c r="H68" s="34"/>
      <c r="I68" s="34"/>
      <c r="J68" s="37">
        <v>8.7200000000000006</v>
      </c>
      <c r="K68" s="37">
        <v>8.7200000000000006</v>
      </c>
      <c r="L68" s="37">
        <v>8.93</v>
      </c>
      <c r="M68">
        <v>70.5</v>
      </c>
      <c r="N68">
        <v>273.45</v>
      </c>
      <c r="O68">
        <v>37.979999999999997</v>
      </c>
      <c r="P68">
        <v>4.2699999999999996</v>
      </c>
      <c r="Q68">
        <v>29.31</v>
      </c>
      <c r="R68" s="93">
        <v>30.5</v>
      </c>
      <c r="S68" s="93">
        <v>30.5</v>
      </c>
      <c r="T68" s="93">
        <v>30.5</v>
      </c>
      <c r="U68">
        <v>0</v>
      </c>
      <c r="V68">
        <v>57.058937999999998</v>
      </c>
      <c r="W68">
        <v>3.76</v>
      </c>
      <c r="X68">
        <v>51.5</v>
      </c>
      <c r="Y68">
        <v>17.16</v>
      </c>
      <c r="Z68">
        <v>17.170000000000002</v>
      </c>
      <c r="AA68">
        <v>165.83</v>
      </c>
      <c r="AB68">
        <v>33.159999999999997</v>
      </c>
      <c r="AC68">
        <v>57.01</v>
      </c>
      <c r="AD68">
        <v>28.17</v>
      </c>
      <c r="AE68">
        <v>52</v>
      </c>
      <c r="AF68">
        <v>26</v>
      </c>
      <c r="AG68">
        <v>17.34</v>
      </c>
      <c r="AH68">
        <v>42.67</v>
      </c>
      <c r="AI68">
        <v>42.67</v>
      </c>
      <c r="AJ68">
        <v>25.73</v>
      </c>
      <c r="AK68">
        <v>116</v>
      </c>
      <c r="AL68">
        <v>49</v>
      </c>
    </row>
    <row r="69" spans="1:38">
      <c r="A69" t="s">
        <v>111</v>
      </c>
      <c r="B69" s="34">
        <v>225.78</v>
      </c>
      <c r="C69" s="34">
        <v>32.880000000000003</v>
      </c>
      <c r="D69" s="93">
        <f t="shared" si="1"/>
        <v>91.5</v>
      </c>
      <c r="E69" s="34">
        <v>16.13</v>
      </c>
      <c r="F69" s="34"/>
      <c r="G69" s="34"/>
      <c r="H69" s="34"/>
      <c r="I69" s="34"/>
      <c r="J69" s="37">
        <v>7.53</v>
      </c>
      <c r="K69" s="37">
        <v>7.53</v>
      </c>
      <c r="L69" s="37">
        <v>7.72</v>
      </c>
      <c r="M69">
        <v>70.5</v>
      </c>
      <c r="N69">
        <v>273.45</v>
      </c>
      <c r="O69">
        <v>37.979999999999997</v>
      </c>
      <c r="P69">
        <v>4.2699999999999996</v>
      </c>
      <c r="Q69">
        <v>29</v>
      </c>
      <c r="R69" s="93">
        <v>30.5</v>
      </c>
      <c r="S69" s="93">
        <v>30.5</v>
      </c>
      <c r="T69" s="93">
        <v>30.5</v>
      </c>
      <c r="U69">
        <v>0</v>
      </c>
      <c r="V69">
        <v>46.658889000000002</v>
      </c>
      <c r="W69">
        <v>3.76</v>
      </c>
      <c r="X69">
        <v>58</v>
      </c>
      <c r="Y69">
        <v>19.34</v>
      </c>
      <c r="Z69">
        <v>19.329999999999998</v>
      </c>
      <c r="AA69">
        <v>148.38</v>
      </c>
      <c r="AB69">
        <v>29.68</v>
      </c>
      <c r="AC69">
        <v>50.49</v>
      </c>
      <c r="AD69">
        <v>24.65</v>
      </c>
      <c r="AE69">
        <v>45</v>
      </c>
      <c r="AF69">
        <v>23</v>
      </c>
      <c r="AG69">
        <v>17.66</v>
      </c>
      <c r="AH69">
        <v>40</v>
      </c>
      <c r="AI69">
        <v>40</v>
      </c>
      <c r="AJ69">
        <v>25.73</v>
      </c>
      <c r="AK69">
        <v>98</v>
      </c>
      <c r="AL69">
        <v>42</v>
      </c>
    </row>
    <row r="70" spans="1:38">
      <c r="A70" t="s">
        <v>112</v>
      </c>
      <c r="B70" s="34">
        <v>225.78</v>
      </c>
      <c r="C70" s="34">
        <v>32.880000000000003</v>
      </c>
      <c r="D70" s="93">
        <f t="shared" si="1"/>
        <v>91.5</v>
      </c>
      <c r="E70" s="34">
        <v>16.13</v>
      </c>
      <c r="F70" s="34"/>
      <c r="G70" s="34"/>
      <c r="H70" s="34"/>
      <c r="I70" s="34"/>
      <c r="J70" s="37">
        <v>6.34</v>
      </c>
      <c r="K70" s="37">
        <v>6.34</v>
      </c>
      <c r="L70" s="37">
        <v>6.5</v>
      </c>
      <c r="M70">
        <v>70.5</v>
      </c>
      <c r="N70">
        <v>273.45</v>
      </c>
      <c r="O70">
        <v>37.979999999999997</v>
      </c>
      <c r="P70">
        <v>4.2699999999999996</v>
      </c>
      <c r="Q70">
        <v>28.54</v>
      </c>
      <c r="R70" s="93">
        <v>31.25</v>
      </c>
      <c r="S70" s="93">
        <v>29</v>
      </c>
      <c r="T70" s="93">
        <v>31.25</v>
      </c>
      <c r="U70">
        <v>0</v>
      </c>
      <c r="V70">
        <v>38.539637999999997</v>
      </c>
      <c r="W70">
        <v>3.76</v>
      </c>
      <c r="X70">
        <v>60.5</v>
      </c>
      <c r="Y70">
        <v>20.16</v>
      </c>
      <c r="Z70">
        <v>20.170000000000002</v>
      </c>
      <c r="AA70">
        <v>126.99</v>
      </c>
      <c r="AB70">
        <v>25.4</v>
      </c>
      <c r="AC70">
        <v>43.21</v>
      </c>
      <c r="AD70">
        <v>21.24</v>
      </c>
      <c r="AE70">
        <v>39</v>
      </c>
      <c r="AF70">
        <v>19</v>
      </c>
      <c r="AG70">
        <v>18.34</v>
      </c>
      <c r="AH70">
        <v>40.67</v>
      </c>
      <c r="AI70">
        <v>40.67</v>
      </c>
      <c r="AJ70">
        <v>25.73</v>
      </c>
      <c r="AK70">
        <v>81</v>
      </c>
      <c r="AL70">
        <v>34</v>
      </c>
    </row>
    <row r="71" spans="1:38">
      <c r="A71" t="s">
        <v>113</v>
      </c>
      <c r="B71" s="34">
        <v>260.70999999999998</v>
      </c>
      <c r="C71" s="34">
        <v>32.880000000000003</v>
      </c>
      <c r="D71" s="93">
        <f t="shared" si="1"/>
        <v>86</v>
      </c>
      <c r="E71" s="34">
        <v>16.13</v>
      </c>
      <c r="F71" s="34"/>
      <c r="G71" s="34"/>
      <c r="H71" s="34"/>
      <c r="I71" s="34"/>
      <c r="J71" s="37">
        <v>4.6100000000000003</v>
      </c>
      <c r="K71" s="37">
        <v>4.6100000000000003</v>
      </c>
      <c r="L71" s="37">
        <v>4.7300000000000004</v>
      </c>
      <c r="M71">
        <v>70.5</v>
      </c>
      <c r="N71">
        <v>273.45</v>
      </c>
      <c r="O71">
        <v>100.75</v>
      </c>
      <c r="P71">
        <v>4.4400000000000004</v>
      </c>
      <c r="Q71">
        <v>27.65</v>
      </c>
      <c r="R71" s="93">
        <v>33</v>
      </c>
      <c r="S71" s="93">
        <v>20</v>
      </c>
      <c r="T71" s="93">
        <v>33</v>
      </c>
      <c r="U71">
        <v>0</v>
      </c>
      <c r="V71">
        <v>30.381398999999998</v>
      </c>
      <c r="W71">
        <v>3.91</v>
      </c>
      <c r="X71">
        <v>67.5</v>
      </c>
      <c r="Y71">
        <v>22.5</v>
      </c>
      <c r="Z71">
        <v>22.5</v>
      </c>
      <c r="AA71">
        <v>109.91</v>
      </c>
      <c r="AB71">
        <v>21.98</v>
      </c>
      <c r="AC71">
        <v>35.840000000000003</v>
      </c>
      <c r="AD71">
        <v>17.04</v>
      </c>
      <c r="AE71">
        <v>31</v>
      </c>
      <c r="AF71">
        <v>15</v>
      </c>
      <c r="AG71">
        <v>18.66</v>
      </c>
      <c r="AH71">
        <v>41.67</v>
      </c>
      <c r="AI71">
        <v>41.67</v>
      </c>
      <c r="AJ71">
        <v>26.24</v>
      </c>
      <c r="AK71">
        <v>63</v>
      </c>
      <c r="AL71">
        <v>27</v>
      </c>
    </row>
    <row r="72" spans="1:38">
      <c r="A72" t="s">
        <v>114</v>
      </c>
      <c r="B72" s="34">
        <v>260.70999999999998</v>
      </c>
      <c r="C72" s="34">
        <v>56.69</v>
      </c>
      <c r="D72" s="93">
        <f t="shared" si="1"/>
        <v>61.62</v>
      </c>
      <c r="E72" s="34">
        <v>16.13</v>
      </c>
      <c r="F72" s="34"/>
      <c r="G72" s="34"/>
      <c r="H72" s="34"/>
      <c r="I72" s="34"/>
      <c r="J72" s="37">
        <v>3.61</v>
      </c>
      <c r="K72" s="37">
        <v>3.61</v>
      </c>
      <c r="L72" s="37">
        <v>3.7</v>
      </c>
      <c r="M72">
        <v>70.5</v>
      </c>
      <c r="N72">
        <v>273.45</v>
      </c>
      <c r="O72">
        <v>100.75</v>
      </c>
      <c r="P72">
        <v>4.4400000000000004</v>
      </c>
      <c r="Q72">
        <v>26.64</v>
      </c>
      <c r="R72" s="93">
        <v>32.72</v>
      </c>
      <c r="S72" s="93">
        <v>9</v>
      </c>
      <c r="T72" s="93">
        <v>19.899999999999999</v>
      </c>
      <c r="U72">
        <v>0</v>
      </c>
      <c r="V72">
        <v>22.496075999999999</v>
      </c>
      <c r="W72">
        <v>3.91</v>
      </c>
      <c r="X72">
        <v>76</v>
      </c>
      <c r="Y72">
        <v>25.34</v>
      </c>
      <c r="Z72">
        <v>25.33</v>
      </c>
      <c r="AA72">
        <v>90.35</v>
      </c>
      <c r="AB72">
        <v>18.07</v>
      </c>
      <c r="AC72">
        <v>29.07</v>
      </c>
      <c r="AD72">
        <v>12.47</v>
      </c>
      <c r="AE72">
        <v>23</v>
      </c>
      <c r="AF72">
        <v>11</v>
      </c>
      <c r="AG72">
        <v>19</v>
      </c>
      <c r="AH72">
        <v>42.67</v>
      </c>
      <c r="AI72">
        <v>42.67</v>
      </c>
      <c r="AJ72">
        <v>26.24</v>
      </c>
      <c r="AK72">
        <v>42</v>
      </c>
      <c r="AL72">
        <v>18</v>
      </c>
    </row>
    <row r="73" spans="1:38">
      <c r="A73" t="s">
        <v>115</v>
      </c>
      <c r="B73" s="34">
        <v>262.57</v>
      </c>
      <c r="C73" s="34">
        <v>75.709999999999994</v>
      </c>
      <c r="D73" s="93">
        <f t="shared" si="1"/>
        <v>36.54</v>
      </c>
      <c r="E73" s="34">
        <v>16.13</v>
      </c>
      <c r="F73" s="34"/>
      <c r="G73" s="34"/>
      <c r="H73" s="34"/>
      <c r="I73" s="34"/>
      <c r="J73" s="37">
        <v>2.62</v>
      </c>
      <c r="K73" s="37">
        <v>2.62</v>
      </c>
      <c r="L73" s="37">
        <v>2.68</v>
      </c>
      <c r="M73">
        <v>115.62</v>
      </c>
      <c r="N73">
        <v>273.45</v>
      </c>
      <c r="O73">
        <v>100.75</v>
      </c>
      <c r="P73">
        <v>4.4400000000000004</v>
      </c>
      <c r="Q73">
        <v>25.58</v>
      </c>
      <c r="R73" s="93">
        <v>22.56</v>
      </c>
      <c r="S73" s="93">
        <v>3</v>
      </c>
      <c r="T73" s="93">
        <v>10.98</v>
      </c>
      <c r="U73">
        <v>0</v>
      </c>
      <c r="V73">
        <v>15.448995</v>
      </c>
      <c r="W73">
        <v>3.91</v>
      </c>
      <c r="X73">
        <v>82</v>
      </c>
      <c r="Y73">
        <v>27.34</v>
      </c>
      <c r="Z73">
        <v>27.33</v>
      </c>
      <c r="AA73">
        <v>72.959999999999994</v>
      </c>
      <c r="AB73">
        <v>14.59</v>
      </c>
      <c r="AC73">
        <v>22.31</v>
      </c>
      <c r="AD73">
        <v>10</v>
      </c>
      <c r="AE73">
        <v>15</v>
      </c>
      <c r="AF73">
        <v>7</v>
      </c>
      <c r="AG73">
        <v>19.34</v>
      </c>
      <c r="AH73">
        <v>43.33</v>
      </c>
      <c r="AI73">
        <v>43.33</v>
      </c>
      <c r="AJ73">
        <v>26.74</v>
      </c>
      <c r="AK73">
        <v>28</v>
      </c>
      <c r="AL73">
        <v>12</v>
      </c>
    </row>
    <row r="74" spans="1:38">
      <c r="A74" t="s">
        <v>116</v>
      </c>
      <c r="B74" s="34">
        <v>262.57</v>
      </c>
      <c r="C74" s="34">
        <v>75.709999999999994</v>
      </c>
      <c r="D74" s="93">
        <f t="shared" si="1"/>
        <v>18.14</v>
      </c>
      <c r="E74" s="34">
        <v>16.13</v>
      </c>
      <c r="F74" s="34"/>
      <c r="G74" s="34"/>
      <c r="H74" s="34"/>
      <c r="I74" s="34"/>
      <c r="J74" s="37">
        <v>1.82</v>
      </c>
      <c r="K74" s="37">
        <v>1.82</v>
      </c>
      <c r="L74" s="37">
        <v>1.87</v>
      </c>
      <c r="M74">
        <v>115.62</v>
      </c>
      <c r="N74">
        <v>273.45</v>
      </c>
      <c r="O74">
        <v>100.75</v>
      </c>
      <c r="P74">
        <v>4.4400000000000004</v>
      </c>
      <c r="Q74">
        <v>24.51</v>
      </c>
      <c r="R74" s="93">
        <v>13.67</v>
      </c>
      <c r="S74" s="93">
        <v>0</v>
      </c>
      <c r="T74" s="93">
        <v>4.47</v>
      </c>
      <c r="U74">
        <v>0</v>
      </c>
      <c r="V74">
        <v>9.5715540000000008</v>
      </c>
      <c r="W74">
        <v>3.91</v>
      </c>
      <c r="X74">
        <v>88.5</v>
      </c>
      <c r="Y74">
        <v>29.5</v>
      </c>
      <c r="Z74">
        <v>29.5</v>
      </c>
      <c r="AA74">
        <v>53.61</v>
      </c>
      <c r="AB74">
        <v>10.72</v>
      </c>
      <c r="AC74">
        <v>15.78</v>
      </c>
      <c r="AD74">
        <v>7</v>
      </c>
      <c r="AE74">
        <v>11</v>
      </c>
      <c r="AF74">
        <v>6</v>
      </c>
      <c r="AG74">
        <v>19.66</v>
      </c>
      <c r="AH74">
        <v>46</v>
      </c>
      <c r="AI74">
        <v>46</v>
      </c>
      <c r="AJ74">
        <v>26.74</v>
      </c>
      <c r="AK74">
        <v>14</v>
      </c>
      <c r="AL74">
        <v>6</v>
      </c>
    </row>
    <row r="75" spans="1:38">
      <c r="A75" t="s">
        <v>117</v>
      </c>
      <c r="B75" s="34">
        <v>262.57</v>
      </c>
      <c r="C75" s="34">
        <v>75.709999999999994</v>
      </c>
      <c r="D75" s="93">
        <f t="shared" si="1"/>
        <v>0</v>
      </c>
      <c r="E75" s="34">
        <v>16.13</v>
      </c>
      <c r="F75" s="34"/>
      <c r="G75" s="34"/>
      <c r="H75" s="34"/>
      <c r="I75" s="34"/>
      <c r="J75" s="37">
        <v>1.1499999999999999</v>
      </c>
      <c r="K75" s="37">
        <v>1.1499999999999999</v>
      </c>
      <c r="L75" s="37">
        <v>1.17</v>
      </c>
      <c r="M75">
        <v>115.62</v>
      </c>
      <c r="N75">
        <v>273.45</v>
      </c>
      <c r="O75">
        <v>100.75</v>
      </c>
      <c r="P75">
        <v>4.59</v>
      </c>
      <c r="Q75">
        <v>23.08</v>
      </c>
      <c r="R75" s="93">
        <v>0</v>
      </c>
      <c r="S75" s="93">
        <v>0</v>
      </c>
      <c r="T75" s="93">
        <v>0</v>
      </c>
      <c r="U75">
        <v>4.2300000000000004</v>
      </c>
      <c r="V75">
        <v>5.1854040000000001</v>
      </c>
      <c r="W75">
        <v>3.91</v>
      </c>
      <c r="X75">
        <v>89</v>
      </c>
      <c r="Y75">
        <v>29.66</v>
      </c>
      <c r="Z75">
        <v>29.67</v>
      </c>
      <c r="AA75">
        <v>38.729999999999997</v>
      </c>
      <c r="AB75">
        <v>7.75</v>
      </c>
      <c r="AC75">
        <v>9.9700000000000006</v>
      </c>
      <c r="AD75">
        <v>4</v>
      </c>
      <c r="AE75">
        <v>10</v>
      </c>
      <c r="AF75">
        <v>5</v>
      </c>
      <c r="AG75">
        <v>20.34</v>
      </c>
      <c r="AH75">
        <v>48.33</v>
      </c>
      <c r="AI75">
        <v>48.33</v>
      </c>
      <c r="AJ75">
        <v>27.25</v>
      </c>
      <c r="AK75">
        <v>7</v>
      </c>
      <c r="AL75">
        <v>3</v>
      </c>
    </row>
    <row r="76" spans="1:38">
      <c r="A76" t="s">
        <v>118</v>
      </c>
      <c r="B76" s="34">
        <v>262.57</v>
      </c>
      <c r="C76" s="34">
        <v>75.709999999999994</v>
      </c>
      <c r="D76" s="93">
        <f t="shared" si="1"/>
        <v>0</v>
      </c>
      <c r="E76" s="34">
        <v>16.13</v>
      </c>
      <c r="F76" s="34"/>
      <c r="G76" s="34"/>
      <c r="H76" s="34"/>
      <c r="I76" s="34"/>
      <c r="J76" s="37">
        <v>0.64</v>
      </c>
      <c r="K76" s="37">
        <v>0.64</v>
      </c>
      <c r="L76" s="37">
        <v>0.66</v>
      </c>
      <c r="M76">
        <v>115.62</v>
      </c>
      <c r="N76">
        <v>273.45</v>
      </c>
      <c r="O76">
        <v>100.75</v>
      </c>
      <c r="P76">
        <v>4.59</v>
      </c>
      <c r="Q76">
        <v>21.91</v>
      </c>
      <c r="R76" s="93">
        <v>0</v>
      </c>
      <c r="S76" s="93">
        <v>0</v>
      </c>
      <c r="T76" s="93">
        <v>0</v>
      </c>
      <c r="U76">
        <v>4.2300000000000004</v>
      </c>
      <c r="V76">
        <v>2.855871</v>
      </c>
      <c r="W76">
        <v>3.91</v>
      </c>
      <c r="X76">
        <v>89.5</v>
      </c>
      <c r="Y76">
        <v>29.84</v>
      </c>
      <c r="Z76">
        <v>29.83</v>
      </c>
      <c r="AA76">
        <v>24.75</v>
      </c>
      <c r="AB76">
        <v>4.95</v>
      </c>
      <c r="AC76">
        <v>5.39</v>
      </c>
      <c r="AD76">
        <v>2</v>
      </c>
      <c r="AE76">
        <v>5</v>
      </c>
      <c r="AF76">
        <v>2</v>
      </c>
      <c r="AG76">
        <v>20.66</v>
      </c>
      <c r="AH76">
        <v>51.67</v>
      </c>
      <c r="AI76">
        <v>51.67</v>
      </c>
      <c r="AJ76">
        <v>27.76</v>
      </c>
      <c r="AK76">
        <v>2</v>
      </c>
      <c r="AL76">
        <v>1</v>
      </c>
    </row>
    <row r="77" spans="1:38">
      <c r="A77" t="s">
        <v>119</v>
      </c>
      <c r="B77" s="34">
        <v>262.57</v>
      </c>
      <c r="C77" s="34">
        <v>75.709999999999994</v>
      </c>
      <c r="D77" s="93">
        <f t="shared" si="1"/>
        <v>0</v>
      </c>
      <c r="E77" s="34">
        <v>16.13</v>
      </c>
      <c r="F77" s="34"/>
      <c r="G77" s="34"/>
      <c r="H77" s="34"/>
      <c r="I77" s="34"/>
      <c r="J77" s="37">
        <v>0.2</v>
      </c>
      <c r="K77" s="37">
        <v>0.2</v>
      </c>
      <c r="L77" s="37">
        <v>0.21</v>
      </c>
      <c r="M77">
        <v>115.62</v>
      </c>
      <c r="N77">
        <v>273.45</v>
      </c>
      <c r="O77">
        <v>100.75</v>
      </c>
      <c r="P77">
        <v>5.0599999999999996</v>
      </c>
      <c r="Q77">
        <v>24.05</v>
      </c>
      <c r="R77" s="93">
        <v>0</v>
      </c>
      <c r="S77" s="93">
        <v>0</v>
      </c>
      <c r="T77" s="93">
        <v>0</v>
      </c>
      <c r="U77">
        <v>4.2300000000000004</v>
      </c>
      <c r="V77">
        <v>1.257363</v>
      </c>
      <c r="W77">
        <v>3.91</v>
      </c>
      <c r="X77">
        <v>69.5</v>
      </c>
      <c r="Y77">
        <v>23.16</v>
      </c>
      <c r="Z77">
        <v>23.17</v>
      </c>
      <c r="AA77">
        <v>15.18</v>
      </c>
      <c r="AB77">
        <v>3.04</v>
      </c>
      <c r="AC77">
        <v>2.34</v>
      </c>
      <c r="AD77">
        <v>1</v>
      </c>
      <c r="AE77">
        <v>1</v>
      </c>
      <c r="AF77">
        <v>0</v>
      </c>
      <c r="AG77">
        <v>21.66</v>
      </c>
      <c r="AH77">
        <v>54</v>
      </c>
      <c r="AI77">
        <v>54</v>
      </c>
      <c r="AJ77">
        <v>27.76</v>
      </c>
      <c r="AK77">
        <v>1</v>
      </c>
      <c r="AL77">
        <v>0</v>
      </c>
    </row>
    <row r="78" spans="1:38">
      <c r="A78" t="s">
        <v>120</v>
      </c>
      <c r="B78" s="34">
        <v>262.57</v>
      </c>
      <c r="C78" s="34">
        <v>75.709999999999994</v>
      </c>
      <c r="D78" s="93">
        <f t="shared" si="1"/>
        <v>0</v>
      </c>
      <c r="E78" s="34">
        <v>16.13</v>
      </c>
      <c r="F78" s="34"/>
      <c r="G78" s="34"/>
      <c r="H78" s="34"/>
      <c r="I78" s="34"/>
      <c r="J78" s="37">
        <v>0.03</v>
      </c>
      <c r="K78" s="37">
        <v>0.03</v>
      </c>
      <c r="L78" s="37">
        <v>0.03</v>
      </c>
      <c r="M78">
        <v>115.62</v>
      </c>
      <c r="N78">
        <v>273.45</v>
      </c>
      <c r="O78">
        <v>100.75</v>
      </c>
      <c r="P78">
        <v>5.0599999999999996</v>
      </c>
      <c r="Q78">
        <v>22.71</v>
      </c>
      <c r="R78" s="93">
        <v>0</v>
      </c>
      <c r="S78" s="93">
        <v>0</v>
      </c>
      <c r="T78" s="93">
        <v>0</v>
      </c>
      <c r="U78">
        <v>4.2300000000000004</v>
      </c>
      <c r="V78">
        <v>0.116964</v>
      </c>
      <c r="W78">
        <v>3.91</v>
      </c>
      <c r="X78">
        <v>70</v>
      </c>
      <c r="Y78">
        <v>23.34</v>
      </c>
      <c r="Z78">
        <v>23.33</v>
      </c>
      <c r="AA78">
        <v>8.02</v>
      </c>
      <c r="AB78">
        <v>1.6</v>
      </c>
      <c r="AC78">
        <v>0</v>
      </c>
      <c r="AD78">
        <v>0.5</v>
      </c>
      <c r="AE78">
        <v>0</v>
      </c>
      <c r="AF78">
        <v>0</v>
      </c>
      <c r="AG78">
        <v>22.34</v>
      </c>
      <c r="AH78">
        <v>55</v>
      </c>
      <c r="AI78">
        <v>55</v>
      </c>
      <c r="AJ78">
        <v>28.26</v>
      </c>
      <c r="AK78">
        <v>0</v>
      </c>
      <c r="AL78">
        <v>0</v>
      </c>
    </row>
    <row r="79" spans="1:38">
      <c r="A79" t="s">
        <v>121</v>
      </c>
      <c r="B79" s="34">
        <v>262.57</v>
      </c>
      <c r="C79" s="34">
        <v>63.42</v>
      </c>
      <c r="D79" s="93">
        <f t="shared" si="1"/>
        <v>0</v>
      </c>
      <c r="E79" s="34">
        <v>16.13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115.62</v>
      </c>
      <c r="N79">
        <v>273.45</v>
      </c>
      <c r="O79">
        <v>100.75</v>
      </c>
      <c r="P79">
        <v>5.0599999999999996</v>
      </c>
      <c r="Q79">
        <v>21.36</v>
      </c>
      <c r="R79" s="93">
        <v>0</v>
      </c>
      <c r="S79" s="93">
        <v>0</v>
      </c>
      <c r="T79" s="93">
        <v>0</v>
      </c>
      <c r="U79">
        <v>4.38</v>
      </c>
      <c r="V79">
        <v>0</v>
      </c>
      <c r="W79">
        <v>4</v>
      </c>
      <c r="X79">
        <v>70</v>
      </c>
      <c r="Y79">
        <v>23.34</v>
      </c>
      <c r="Z79">
        <v>23.33</v>
      </c>
      <c r="AA79">
        <v>2.35</v>
      </c>
      <c r="AB79">
        <v>0.47</v>
      </c>
      <c r="AC79">
        <v>0</v>
      </c>
      <c r="AD79">
        <v>0</v>
      </c>
      <c r="AE79">
        <v>0</v>
      </c>
      <c r="AF79">
        <v>0</v>
      </c>
      <c r="AG79">
        <v>22.66</v>
      </c>
      <c r="AH79">
        <v>54.67</v>
      </c>
      <c r="AI79">
        <v>54.67</v>
      </c>
      <c r="AJ79">
        <v>28.26</v>
      </c>
      <c r="AK79">
        <v>0</v>
      </c>
      <c r="AL79">
        <v>0</v>
      </c>
    </row>
    <row r="80" spans="1:38">
      <c r="A80" t="s">
        <v>122</v>
      </c>
      <c r="B80" s="34">
        <v>262.57</v>
      </c>
      <c r="C80" s="34">
        <v>63.42</v>
      </c>
      <c r="D80" s="93">
        <f t="shared" si="1"/>
        <v>0</v>
      </c>
      <c r="E80" s="34">
        <v>16.13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115.62</v>
      </c>
      <c r="N80">
        <v>273.45</v>
      </c>
      <c r="O80">
        <v>100.75</v>
      </c>
      <c r="P80">
        <v>5.0599999999999996</v>
      </c>
      <c r="Q80">
        <v>19.05</v>
      </c>
      <c r="R80" s="93">
        <v>0</v>
      </c>
      <c r="S80" s="93">
        <v>0</v>
      </c>
      <c r="T80" s="93">
        <v>0</v>
      </c>
      <c r="U80">
        <v>4.38</v>
      </c>
      <c r="V80">
        <v>0</v>
      </c>
      <c r="W80">
        <v>3.63</v>
      </c>
      <c r="X80">
        <v>71</v>
      </c>
      <c r="Y80">
        <v>23.66</v>
      </c>
      <c r="Z80">
        <v>23.67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23</v>
      </c>
      <c r="AH80">
        <v>54</v>
      </c>
      <c r="AI80">
        <v>54</v>
      </c>
      <c r="AJ80">
        <v>28.26</v>
      </c>
      <c r="AK80">
        <v>0</v>
      </c>
      <c r="AL80">
        <v>0</v>
      </c>
    </row>
    <row r="81" spans="1:38">
      <c r="A81" t="s">
        <v>123</v>
      </c>
      <c r="B81" s="34">
        <v>262.57</v>
      </c>
      <c r="C81" s="34">
        <v>63.42</v>
      </c>
      <c r="D81" s="93">
        <f t="shared" si="1"/>
        <v>0</v>
      </c>
      <c r="E81" s="34">
        <v>16.13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115.62</v>
      </c>
      <c r="N81">
        <v>273.45</v>
      </c>
      <c r="O81">
        <v>100.75</v>
      </c>
      <c r="P81">
        <v>5.0599999999999996</v>
      </c>
      <c r="Q81">
        <v>16.559999999999999</v>
      </c>
      <c r="R81" s="93">
        <v>0</v>
      </c>
      <c r="S81" s="93">
        <v>0</v>
      </c>
      <c r="T81" s="93">
        <v>0</v>
      </c>
      <c r="U81">
        <v>4.38</v>
      </c>
      <c r="V81">
        <v>0</v>
      </c>
      <c r="W81">
        <v>3.63</v>
      </c>
      <c r="X81">
        <v>60</v>
      </c>
      <c r="Y81">
        <v>20</v>
      </c>
      <c r="Z81">
        <v>20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20.66</v>
      </c>
      <c r="AH81">
        <v>46.67</v>
      </c>
      <c r="AI81">
        <v>46.67</v>
      </c>
      <c r="AJ81">
        <v>27.76</v>
      </c>
      <c r="AK81">
        <v>0</v>
      </c>
      <c r="AL81">
        <v>0</v>
      </c>
    </row>
    <row r="82" spans="1:38">
      <c r="A82" t="s">
        <v>124</v>
      </c>
      <c r="B82" s="34">
        <v>262.57</v>
      </c>
      <c r="C82" s="34">
        <v>63.42</v>
      </c>
      <c r="D82" s="93">
        <f t="shared" si="1"/>
        <v>0</v>
      </c>
      <c r="E82" s="34">
        <v>16.13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115.62</v>
      </c>
      <c r="N82">
        <v>273.45</v>
      </c>
      <c r="O82">
        <v>100.75</v>
      </c>
      <c r="P82">
        <v>5.0599999999999996</v>
      </c>
      <c r="Q82">
        <v>14.08</v>
      </c>
      <c r="R82" s="93">
        <v>0</v>
      </c>
      <c r="S82" s="93">
        <v>0</v>
      </c>
      <c r="T82" s="93">
        <v>0</v>
      </c>
      <c r="U82">
        <v>4.38</v>
      </c>
      <c r="V82">
        <v>0</v>
      </c>
      <c r="W82">
        <v>3.63</v>
      </c>
      <c r="X82">
        <v>59</v>
      </c>
      <c r="Y82">
        <v>19.66</v>
      </c>
      <c r="Z82">
        <v>19.670000000000002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20.66</v>
      </c>
      <c r="AH82">
        <v>47.33</v>
      </c>
      <c r="AI82">
        <v>47.33</v>
      </c>
      <c r="AJ82">
        <v>27.25</v>
      </c>
      <c r="AK82">
        <v>0</v>
      </c>
      <c r="AL82">
        <v>0</v>
      </c>
    </row>
    <row r="83" spans="1:38">
      <c r="A83" t="s">
        <v>125</v>
      </c>
      <c r="B83" s="34">
        <v>262.57</v>
      </c>
      <c r="C83" s="34">
        <v>63.42</v>
      </c>
      <c r="D83" s="93">
        <f t="shared" si="1"/>
        <v>0</v>
      </c>
      <c r="E83" s="34">
        <v>16.13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115.62</v>
      </c>
      <c r="N83">
        <v>273.45</v>
      </c>
      <c r="O83">
        <v>100.75</v>
      </c>
      <c r="P83">
        <v>4.83</v>
      </c>
      <c r="Q83">
        <v>13.28</v>
      </c>
      <c r="R83" s="93">
        <v>0</v>
      </c>
      <c r="S83" s="93">
        <v>0</v>
      </c>
      <c r="T83" s="93">
        <v>0</v>
      </c>
      <c r="U83">
        <v>4.46</v>
      </c>
      <c r="V83">
        <v>0</v>
      </c>
      <c r="W83">
        <v>3.63</v>
      </c>
      <c r="X83">
        <v>58.5</v>
      </c>
      <c r="Y83">
        <v>19.5</v>
      </c>
      <c r="Z83">
        <v>19.5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21</v>
      </c>
      <c r="AH83">
        <v>47</v>
      </c>
      <c r="AI83">
        <v>47</v>
      </c>
      <c r="AJ83">
        <v>27.25</v>
      </c>
      <c r="AK83">
        <v>0</v>
      </c>
      <c r="AL83">
        <v>0</v>
      </c>
    </row>
    <row r="84" spans="1:38">
      <c r="A84" t="s">
        <v>126</v>
      </c>
      <c r="B84" s="34">
        <v>262.57</v>
      </c>
      <c r="C84" s="34">
        <v>63.42</v>
      </c>
      <c r="D84" s="93">
        <f t="shared" si="1"/>
        <v>0</v>
      </c>
      <c r="E84" s="34">
        <v>16.13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115.62</v>
      </c>
      <c r="N84">
        <v>273.45</v>
      </c>
      <c r="O84">
        <v>100.75</v>
      </c>
      <c r="P84">
        <v>4.83</v>
      </c>
      <c r="Q84">
        <v>12.45</v>
      </c>
      <c r="R84" s="93">
        <v>0</v>
      </c>
      <c r="S84" s="93">
        <v>0</v>
      </c>
      <c r="T84" s="93">
        <v>0</v>
      </c>
      <c r="U84">
        <v>4.46</v>
      </c>
      <c r="V84">
        <v>0</v>
      </c>
      <c r="W84">
        <v>3.63</v>
      </c>
      <c r="X84">
        <v>57.5</v>
      </c>
      <c r="Y84">
        <v>19.16</v>
      </c>
      <c r="Z84">
        <v>19.170000000000002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21.34</v>
      </c>
      <c r="AH84">
        <v>45.33</v>
      </c>
      <c r="AI84">
        <v>45.33</v>
      </c>
      <c r="AJ84">
        <v>27.25</v>
      </c>
      <c r="AK84">
        <v>0</v>
      </c>
      <c r="AL84">
        <v>0</v>
      </c>
    </row>
    <row r="85" spans="1:38">
      <c r="A85" t="s">
        <v>127</v>
      </c>
      <c r="B85" s="34">
        <v>262.57</v>
      </c>
      <c r="C85" s="34">
        <v>62.95</v>
      </c>
      <c r="D85" s="93">
        <f t="shared" si="1"/>
        <v>0</v>
      </c>
      <c r="E85" s="34">
        <v>16.13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115.62</v>
      </c>
      <c r="N85">
        <v>273.45</v>
      </c>
      <c r="O85">
        <v>100.75</v>
      </c>
      <c r="P85">
        <v>1.94</v>
      </c>
      <c r="Q85">
        <v>10.06</v>
      </c>
      <c r="R85" s="93">
        <v>0</v>
      </c>
      <c r="S85" s="93">
        <v>0</v>
      </c>
      <c r="T85" s="93">
        <v>0</v>
      </c>
      <c r="U85">
        <v>3.85</v>
      </c>
      <c r="V85">
        <v>0</v>
      </c>
      <c r="W85">
        <v>3.63</v>
      </c>
      <c r="X85">
        <v>55.5</v>
      </c>
      <c r="Y85">
        <v>18.5</v>
      </c>
      <c r="Z85">
        <v>18.5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21.66</v>
      </c>
      <c r="AH85">
        <v>43.67</v>
      </c>
      <c r="AI85">
        <v>43.67</v>
      </c>
      <c r="AJ85">
        <v>26.74</v>
      </c>
      <c r="AK85">
        <v>0</v>
      </c>
      <c r="AL85">
        <v>0</v>
      </c>
    </row>
    <row r="86" spans="1:38">
      <c r="A86" t="s">
        <v>128</v>
      </c>
      <c r="B86" s="34">
        <v>262.57</v>
      </c>
      <c r="C86" s="34">
        <v>87.23</v>
      </c>
      <c r="D86" s="93">
        <f t="shared" si="1"/>
        <v>0</v>
      </c>
      <c r="E86" s="34">
        <v>16.13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115.62</v>
      </c>
      <c r="N86">
        <v>273.45</v>
      </c>
      <c r="O86">
        <v>100.75</v>
      </c>
      <c r="P86">
        <v>4.2</v>
      </c>
      <c r="Q86">
        <v>9.52</v>
      </c>
      <c r="R86" s="93">
        <v>0</v>
      </c>
      <c r="S86" s="93">
        <v>0</v>
      </c>
      <c r="T86" s="93">
        <v>0</v>
      </c>
      <c r="U86">
        <v>3.85</v>
      </c>
      <c r="V86">
        <v>0</v>
      </c>
      <c r="W86">
        <v>3.63</v>
      </c>
      <c r="X86">
        <v>53.5</v>
      </c>
      <c r="Y86">
        <v>17.84</v>
      </c>
      <c r="Z86">
        <v>17.829999999999998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21.66</v>
      </c>
      <c r="AH86">
        <v>42</v>
      </c>
      <c r="AI86">
        <v>42</v>
      </c>
      <c r="AJ86">
        <v>26.74</v>
      </c>
      <c r="AK86">
        <v>0</v>
      </c>
      <c r="AL86">
        <v>0</v>
      </c>
    </row>
    <row r="87" spans="1:38">
      <c r="A87" t="s">
        <v>129</v>
      </c>
      <c r="B87" s="34">
        <v>262.57</v>
      </c>
      <c r="C87" s="34">
        <v>87.23</v>
      </c>
      <c r="D87" s="93">
        <f t="shared" si="1"/>
        <v>0</v>
      </c>
      <c r="E87" s="34">
        <v>16.13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115.62</v>
      </c>
      <c r="N87">
        <v>273.45</v>
      </c>
      <c r="O87">
        <v>100.75</v>
      </c>
      <c r="P87">
        <v>4.2</v>
      </c>
      <c r="Q87">
        <v>7.01</v>
      </c>
      <c r="R87" s="93">
        <v>0</v>
      </c>
      <c r="S87" s="93">
        <v>0</v>
      </c>
      <c r="T87" s="93">
        <v>0</v>
      </c>
      <c r="U87">
        <v>3.85</v>
      </c>
      <c r="V87">
        <v>0</v>
      </c>
      <c r="W87">
        <v>3.76</v>
      </c>
      <c r="X87">
        <v>52.5</v>
      </c>
      <c r="Y87">
        <v>17.5</v>
      </c>
      <c r="Z87">
        <v>17.5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21.34</v>
      </c>
      <c r="AH87">
        <v>40.67</v>
      </c>
      <c r="AI87">
        <v>40.67</v>
      </c>
      <c r="AJ87">
        <v>26.74</v>
      </c>
      <c r="AK87">
        <v>0</v>
      </c>
      <c r="AL87">
        <v>0</v>
      </c>
    </row>
    <row r="88" spans="1:38">
      <c r="A88" t="s">
        <v>130</v>
      </c>
      <c r="B88" s="34">
        <v>262.57</v>
      </c>
      <c r="C88" s="34">
        <v>87.23</v>
      </c>
      <c r="D88" s="93">
        <f t="shared" si="1"/>
        <v>0</v>
      </c>
      <c r="E88" s="34">
        <v>16.13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115.62</v>
      </c>
      <c r="N88">
        <v>273.45</v>
      </c>
      <c r="O88">
        <v>100.75</v>
      </c>
      <c r="P88">
        <v>4.2</v>
      </c>
      <c r="Q88">
        <v>7.01</v>
      </c>
      <c r="R88" s="93">
        <v>0</v>
      </c>
      <c r="S88" s="93">
        <v>0</v>
      </c>
      <c r="T88" s="93">
        <v>0</v>
      </c>
      <c r="U88">
        <v>3.85</v>
      </c>
      <c r="V88">
        <v>0</v>
      </c>
      <c r="W88">
        <v>3.76</v>
      </c>
      <c r="X88">
        <v>51.5</v>
      </c>
      <c r="Y88">
        <v>17.16</v>
      </c>
      <c r="Z88">
        <v>17.170000000000002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21</v>
      </c>
      <c r="AH88">
        <v>39.67</v>
      </c>
      <c r="AI88">
        <v>39.67</v>
      </c>
      <c r="AJ88">
        <v>26.74</v>
      </c>
      <c r="AK88">
        <v>0</v>
      </c>
      <c r="AL88">
        <v>0</v>
      </c>
    </row>
    <row r="89" spans="1:38">
      <c r="A89" t="s">
        <v>131</v>
      </c>
      <c r="B89" s="34">
        <v>262.57</v>
      </c>
      <c r="C89" s="34">
        <v>87.23</v>
      </c>
      <c r="D89" s="93">
        <f t="shared" si="1"/>
        <v>0</v>
      </c>
      <c r="E89" s="34">
        <v>16.13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115.62</v>
      </c>
      <c r="N89">
        <v>273.45</v>
      </c>
      <c r="O89">
        <v>100.75</v>
      </c>
      <c r="P89">
        <v>4.2</v>
      </c>
      <c r="Q89">
        <v>7.01</v>
      </c>
      <c r="R89" s="93">
        <v>0</v>
      </c>
      <c r="S89" s="93">
        <v>0</v>
      </c>
      <c r="T89" s="93">
        <v>0</v>
      </c>
      <c r="U89">
        <v>4</v>
      </c>
      <c r="V89">
        <v>0</v>
      </c>
      <c r="W89">
        <v>3.76</v>
      </c>
      <c r="X89">
        <v>50.5</v>
      </c>
      <c r="Y89">
        <v>16.84</v>
      </c>
      <c r="Z89">
        <v>16.829999999999998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20.66</v>
      </c>
      <c r="AH89">
        <v>38</v>
      </c>
      <c r="AI89">
        <v>38</v>
      </c>
      <c r="AJ89">
        <v>26.74</v>
      </c>
      <c r="AK89">
        <v>0</v>
      </c>
      <c r="AL89">
        <v>0</v>
      </c>
    </row>
    <row r="90" spans="1:38">
      <c r="A90" t="s">
        <v>132</v>
      </c>
      <c r="B90" s="34">
        <v>262.57</v>
      </c>
      <c r="C90" s="34">
        <v>87.23</v>
      </c>
      <c r="D90" s="93">
        <f t="shared" si="1"/>
        <v>0</v>
      </c>
      <c r="E90" s="34">
        <v>16.13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115.62</v>
      </c>
      <c r="N90">
        <v>273.45</v>
      </c>
      <c r="O90">
        <v>100.75</v>
      </c>
      <c r="P90">
        <v>4.2</v>
      </c>
      <c r="Q90">
        <v>7.01</v>
      </c>
      <c r="R90" s="93">
        <v>0</v>
      </c>
      <c r="S90" s="93">
        <v>0</v>
      </c>
      <c r="T90" s="93">
        <v>0</v>
      </c>
      <c r="U90">
        <v>4</v>
      </c>
      <c r="V90">
        <v>0</v>
      </c>
      <c r="W90">
        <v>3.76</v>
      </c>
      <c r="X90">
        <v>49.5</v>
      </c>
      <c r="Y90">
        <v>16.5</v>
      </c>
      <c r="Z90">
        <v>16.5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20</v>
      </c>
      <c r="AH90">
        <v>37</v>
      </c>
      <c r="AI90">
        <v>37</v>
      </c>
      <c r="AJ90">
        <v>26.74</v>
      </c>
      <c r="AK90">
        <v>0</v>
      </c>
      <c r="AL90">
        <v>0</v>
      </c>
    </row>
    <row r="91" spans="1:38">
      <c r="A91" t="s">
        <v>133</v>
      </c>
      <c r="B91" s="34">
        <v>262.57</v>
      </c>
      <c r="C91" s="34">
        <v>87.23</v>
      </c>
      <c r="D91" s="93">
        <f t="shared" si="1"/>
        <v>0</v>
      </c>
      <c r="E91" s="34">
        <v>16.13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115.62</v>
      </c>
      <c r="N91">
        <v>273.45</v>
      </c>
      <c r="O91">
        <v>100.75</v>
      </c>
      <c r="P91">
        <v>4.12</v>
      </c>
      <c r="Q91">
        <v>7.01</v>
      </c>
      <c r="R91" s="93">
        <v>0</v>
      </c>
      <c r="S91" s="93">
        <v>0</v>
      </c>
      <c r="T91" s="93">
        <v>0</v>
      </c>
      <c r="U91">
        <v>4</v>
      </c>
      <c r="V91">
        <v>0</v>
      </c>
      <c r="W91">
        <v>3.76</v>
      </c>
      <c r="X91">
        <v>48.5</v>
      </c>
      <c r="Y91">
        <v>16.16</v>
      </c>
      <c r="Z91">
        <v>16.170000000000002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16.34</v>
      </c>
      <c r="AH91">
        <v>36.67</v>
      </c>
      <c r="AI91">
        <v>36.67</v>
      </c>
      <c r="AJ91">
        <v>26.74</v>
      </c>
      <c r="AK91">
        <v>0</v>
      </c>
      <c r="AL91">
        <v>0</v>
      </c>
    </row>
    <row r="92" spans="1:38">
      <c r="A92" t="s">
        <v>134</v>
      </c>
      <c r="B92" s="34">
        <v>262.57</v>
      </c>
      <c r="C92" s="34">
        <v>87.23</v>
      </c>
      <c r="D92" s="93">
        <f t="shared" si="1"/>
        <v>0</v>
      </c>
      <c r="E92" s="34">
        <v>16.13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115.62</v>
      </c>
      <c r="N92">
        <v>273.45</v>
      </c>
      <c r="O92">
        <v>100.75</v>
      </c>
      <c r="P92">
        <v>4.12</v>
      </c>
      <c r="Q92">
        <v>7.01</v>
      </c>
      <c r="R92" s="93">
        <v>0</v>
      </c>
      <c r="S92" s="93">
        <v>0</v>
      </c>
      <c r="T92" s="93">
        <v>0</v>
      </c>
      <c r="U92">
        <v>4</v>
      </c>
      <c r="V92">
        <v>0</v>
      </c>
      <c r="W92">
        <v>3.76</v>
      </c>
      <c r="X92">
        <v>47.5</v>
      </c>
      <c r="Y92">
        <v>15.84</v>
      </c>
      <c r="Z92">
        <v>15.83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</v>
      </c>
      <c r="AH92">
        <v>36.33</v>
      </c>
      <c r="AI92">
        <v>36.33</v>
      </c>
      <c r="AJ92">
        <v>26.74</v>
      </c>
      <c r="AK92">
        <v>0</v>
      </c>
      <c r="AL92">
        <v>0</v>
      </c>
    </row>
    <row r="93" spans="1:38">
      <c r="A93" t="s">
        <v>135</v>
      </c>
      <c r="B93" s="34">
        <v>262.57</v>
      </c>
      <c r="C93" s="34">
        <v>87.23</v>
      </c>
      <c r="D93" s="93">
        <f t="shared" si="1"/>
        <v>0</v>
      </c>
      <c r="E93" s="34">
        <v>16.13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115.62</v>
      </c>
      <c r="N93">
        <v>273.45</v>
      </c>
      <c r="O93">
        <v>100.75</v>
      </c>
      <c r="P93">
        <v>4.12</v>
      </c>
      <c r="Q93">
        <v>7.01</v>
      </c>
      <c r="R93" s="93">
        <v>0</v>
      </c>
      <c r="S93" s="93">
        <v>0</v>
      </c>
      <c r="T93" s="93">
        <v>0</v>
      </c>
      <c r="U93">
        <v>4</v>
      </c>
      <c r="V93">
        <v>0</v>
      </c>
      <c r="W93">
        <v>3.76</v>
      </c>
      <c r="X93">
        <v>45.5</v>
      </c>
      <c r="Y93">
        <v>15.16</v>
      </c>
      <c r="Z93">
        <v>15.17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15.66</v>
      </c>
      <c r="AH93">
        <v>42.67</v>
      </c>
      <c r="AI93">
        <v>42.67</v>
      </c>
      <c r="AJ93">
        <v>26.74</v>
      </c>
      <c r="AK93">
        <v>0</v>
      </c>
      <c r="AL93">
        <v>0</v>
      </c>
    </row>
    <row r="94" spans="1:38">
      <c r="A94" t="s">
        <v>136</v>
      </c>
      <c r="B94" s="34">
        <v>262.57</v>
      </c>
      <c r="C94" s="34">
        <v>87.23</v>
      </c>
      <c r="D94" s="93">
        <f t="shared" si="1"/>
        <v>0</v>
      </c>
      <c r="E94" s="34">
        <v>16.13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115.62</v>
      </c>
      <c r="N94">
        <v>273.45</v>
      </c>
      <c r="O94">
        <v>100.75</v>
      </c>
      <c r="P94">
        <v>4.12</v>
      </c>
      <c r="Q94">
        <v>7.01</v>
      </c>
      <c r="R94" s="93">
        <v>0</v>
      </c>
      <c r="S94" s="93">
        <v>0</v>
      </c>
      <c r="T94" s="93">
        <v>0</v>
      </c>
      <c r="U94">
        <v>4</v>
      </c>
      <c r="V94">
        <v>0</v>
      </c>
      <c r="W94">
        <v>3.76</v>
      </c>
      <c r="X94">
        <v>44.5</v>
      </c>
      <c r="Y94">
        <v>14.84</v>
      </c>
      <c r="Z94">
        <v>14.83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</v>
      </c>
      <c r="AH94">
        <v>44</v>
      </c>
      <c r="AI94">
        <v>44</v>
      </c>
      <c r="AJ94">
        <v>26.74</v>
      </c>
      <c r="AK94">
        <v>0</v>
      </c>
      <c r="AL94">
        <v>0</v>
      </c>
    </row>
    <row r="95" spans="1:38">
      <c r="A95" t="s">
        <v>137</v>
      </c>
      <c r="B95" s="34">
        <v>262.57</v>
      </c>
      <c r="C95" s="34">
        <v>87.23</v>
      </c>
      <c r="D95" s="93">
        <f t="shared" si="1"/>
        <v>0</v>
      </c>
      <c r="E95" s="34">
        <v>16.13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115.62</v>
      </c>
      <c r="N95">
        <v>273.45</v>
      </c>
      <c r="O95">
        <v>100.75</v>
      </c>
      <c r="P95">
        <v>4.12</v>
      </c>
      <c r="Q95">
        <v>7.01</v>
      </c>
      <c r="R95" s="93">
        <v>0</v>
      </c>
      <c r="S95" s="93">
        <v>0</v>
      </c>
      <c r="T95" s="93">
        <v>0</v>
      </c>
      <c r="U95">
        <v>3.93</v>
      </c>
      <c r="V95">
        <v>0</v>
      </c>
      <c r="W95">
        <v>3.63</v>
      </c>
      <c r="X95">
        <v>43.5</v>
      </c>
      <c r="Y95">
        <v>14.5</v>
      </c>
      <c r="Z95">
        <v>14.5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13.73</v>
      </c>
      <c r="AH95">
        <v>46</v>
      </c>
      <c r="AI95">
        <v>46</v>
      </c>
      <c r="AJ95">
        <v>26.24</v>
      </c>
      <c r="AK95">
        <v>0</v>
      </c>
      <c r="AL95">
        <v>0</v>
      </c>
    </row>
    <row r="96" spans="1:38">
      <c r="A96" t="s">
        <v>138</v>
      </c>
      <c r="B96" s="34">
        <v>262.57</v>
      </c>
      <c r="C96" s="34">
        <v>87.23</v>
      </c>
      <c r="D96" s="93">
        <f t="shared" si="1"/>
        <v>0</v>
      </c>
      <c r="E96" s="34">
        <v>16.13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115.62</v>
      </c>
      <c r="N96">
        <v>273.45</v>
      </c>
      <c r="O96">
        <v>100.75</v>
      </c>
      <c r="P96">
        <v>4.12</v>
      </c>
      <c r="Q96">
        <v>7.01</v>
      </c>
      <c r="R96" s="93">
        <v>0</v>
      </c>
      <c r="S96" s="93">
        <v>0</v>
      </c>
      <c r="T96" s="93">
        <v>0</v>
      </c>
      <c r="U96">
        <v>3.93</v>
      </c>
      <c r="V96">
        <v>0</v>
      </c>
      <c r="W96">
        <v>3.63</v>
      </c>
      <c r="X96">
        <v>42.5</v>
      </c>
      <c r="Y96">
        <v>14.16</v>
      </c>
      <c r="Z96">
        <v>14.17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13.17</v>
      </c>
      <c r="AH96">
        <v>48.67</v>
      </c>
      <c r="AI96">
        <v>48.67</v>
      </c>
      <c r="AJ96">
        <v>26.24</v>
      </c>
      <c r="AK96">
        <v>0</v>
      </c>
      <c r="AL96">
        <v>0</v>
      </c>
    </row>
    <row r="97" spans="1:50">
      <c r="A97" t="s">
        <v>139</v>
      </c>
      <c r="B97" s="34">
        <v>262.57</v>
      </c>
      <c r="C97" s="34">
        <v>87.23</v>
      </c>
      <c r="D97" s="93">
        <f t="shared" si="1"/>
        <v>0</v>
      </c>
      <c r="E97" s="34">
        <v>16.13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115.62</v>
      </c>
      <c r="N97">
        <v>273.45</v>
      </c>
      <c r="O97">
        <v>100.75</v>
      </c>
      <c r="P97">
        <v>4.12</v>
      </c>
      <c r="Q97">
        <v>7.01</v>
      </c>
      <c r="R97" s="93">
        <v>0</v>
      </c>
      <c r="S97" s="93">
        <v>0</v>
      </c>
      <c r="T97" s="93">
        <v>0</v>
      </c>
      <c r="U97">
        <v>3.93</v>
      </c>
      <c r="V97">
        <v>0</v>
      </c>
      <c r="W97">
        <v>3.63</v>
      </c>
      <c r="X97">
        <v>41</v>
      </c>
      <c r="Y97">
        <v>13.66</v>
      </c>
      <c r="Z97">
        <v>13.67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12.16</v>
      </c>
      <c r="AH97">
        <v>50</v>
      </c>
      <c r="AI97">
        <v>50</v>
      </c>
      <c r="AJ97">
        <v>26.24</v>
      </c>
      <c r="AK97">
        <v>0</v>
      </c>
      <c r="AL97">
        <v>0</v>
      </c>
    </row>
    <row r="98" spans="1:50">
      <c r="A98" t="s">
        <v>140</v>
      </c>
      <c r="B98" s="34">
        <v>262.57</v>
      </c>
      <c r="C98" s="34">
        <v>87.23</v>
      </c>
      <c r="D98" s="93">
        <f t="shared" si="1"/>
        <v>0</v>
      </c>
      <c r="E98" s="34">
        <v>16.13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115.62</v>
      </c>
      <c r="N98">
        <v>273.45</v>
      </c>
      <c r="O98">
        <v>100.75</v>
      </c>
      <c r="P98">
        <v>4.12</v>
      </c>
      <c r="Q98">
        <v>7.01</v>
      </c>
      <c r="R98" s="93">
        <v>0</v>
      </c>
      <c r="S98" s="93">
        <v>0</v>
      </c>
      <c r="T98" s="93">
        <v>0</v>
      </c>
      <c r="U98">
        <v>3.93</v>
      </c>
      <c r="V98">
        <v>0</v>
      </c>
      <c r="W98">
        <v>3.63</v>
      </c>
      <c r="X98">
        <v>42.5</v>
      </c>
      <c r="Y98">
        <v>14.16</v>
      </c>
      <c r="Z98">
        <v>14.17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</v>
      </c>
      <c r="AH98">
        <v>52</v>
      </c>
      <c r="AI98">
        <v>52</v>
      </c>
      <c r="AJ98">
        <v>26.24</v>
      </c>
      <c r="AK98">
        <v>0</v>
      </c>
      <c r="AL98">
        <v>0</v>
      </c>
    </row>
    <row r="99" spans="1:50">
      <c r="A99" t="s">
        <v>141</v>
      </c>
      <c r="B99" s="34">
        <f>SUM(B3:B98)/4000</f>
        <v>4.7783949999999971</v>
      </c>
      <c r="C99" s="34">
        <f t="shared" ref="C99:P99" si="2">SUM(C3:C98)/4000</f>
        <v>1.3659100000000002</v>
      </c>
      <c r="D99" s="93">
        <f t="shared" ref="D99" si="3">SUM(D3:D98)/4000</f>
        <v>0.97300499999999956</v>
      </c>
      <c r="E99" s="34">
        <f>SUM(E3:E98)/4000</f>
        <v>0.21718499999999993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0.12669749999999999</v>
      </c>
      <c r="K99" s="37">
        <f t="shared" si="2"/>
        <v>0.12669749999999999</v>
      </c>
      <c r="L99" s="37">
        <f t="shared" si="2"/>
        <v>0.12985250000000001</v>
      </c>
      <c r="M99">
        <f t="shared" si="2"/>
        <v>2.2787550000000003</v>
      </c>
      <c r="N99">
        <f t="shared" si="2"/>
        <v>6.000125000000005</v>
      </c>
      <c r="O99">
        <f t="shared" si="2"/>
        <v>1.6396425000000003</v>
      </c>
      <c r="P99">
        <f t="shared" si="2"/>
        <v>0.10351249999999999</v>
      </c>
      <c r="Q99">
        <f t="shared" ref="Q99:AF99" si="5">SUM(Q3:Q98)/4000</f>
        <v>0.26506999999999986</v>
      </c>
      <c r="R99" s="93">
        <f t="shared" si="5"/>
        <v>0.34055250000000004</v>
      </c>
      <c r="S99" s="93">
        <f t="shared" si="5"/>
        <v>0.30649249999999995</v>
      </c>
      <c r="T99" s="93">
        <f t="shared" si="5"/>
        <v>0.32595999999999997</v>
      </c>
      <c r="U99">
        <f t="shared" si="5"/>
        <v>6.2820000000000015E-2</v>
      </c>
      <c r="V99">
        <f t="shared" si="5"/>
        <v>1.1074151519999995</v>
      </c>
      <c r="W99">
        <f t="shared" si="5"/>
        <v>8.7262499999999979E-2</v>
      </c>
      <c r="X99">
        <f t="shared" si="5"/>
        <v>1.5898749999999999</v>
      </c>
      <c r="Y99">
        <f t="shared" si="5"/>
        <v>0.52995999999999976</v>
      </c>
      <c r="Z99">
        <f t="shared" si="5"/>
        <v>0.52995999999999999</v>
      </c>
      <c r="AA99">
        <f t="shared" si="5"/>
        <v>2.0756475000000005</v>
      </c>
      <c r="AB99">
        <f t="shared" si="5"/>
        <v>0.41511500000000007</v>
      </c>
      <c r="AC99">
        <f t="shared" si="5"/>
        <v>0.76251250000000026</v>
      </c>
      <c r="AD99">
        <f t="shared" si="5"/>
        <v>0.39424500000000007</v>
      </c>
      <c r="AE99">
        <f t="shared" si="5"/>
        <v>0.76675000000000004</v>
      </c>
      <c r="AF99">
        <f t="shared" si="5"/>
        <v>0.38250000000000001</v>
      </c>
      <c r="AG99">
        <f t="shared" ref="AG99:AM99" si="6">SUM(AG3:AG98)/4000</f>
        <v>0.49623000000000023</v>
      </c>
      <c r="AH99">
        <f t="shared" si="6"/>
        <v>1.1044175000000003</v>
      </c>
      <c r="AI99">
        <f t="shared" si="6"/>
        <v>1.1044175000000003</v>
      </c>
      <c r="AJ99">
        <f t="shared" si="6"/>
        <v>0.60408749999999967</v>
      </c>
      <c r="AK99">
        <f t="shared" si="6"/>
        <v>1.5967499999999999</v>
      </c>
      <c r="AL99">
        <f t="shared" si="6"/>
        <v>0.68125000000000002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45413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R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494.98515605716273</v>
      </c>
      <c r="L3">
        <v>17.549901092672613</v>
      </c>
      <c r="M3">
        <v>64.011910888770501</v>
      </c>
      <c r="N3">
        <v>53.039073155873311</v>
      </c>
      <c r="O3">
        <v>74.132356920731709</v>
      </c>
      <c r="P3">
        <v>31.430934774353677</v>
      </c>
      <c r="Q3">
        <v>9.6380063828232085</v>
      </c>
      <c r="R3">
        <v>9.5820294067250114</v>
      </c>
      <c r="S3">
        <v>11.785440523934181</v>
      </c>
      <c r="T3">
        <v>1.4192111638795983</v>
      </c>
      <c r="U3">
        <v>59.989873923847192</v>
      </c>
      <c r="V3">
        <v>4.3113900958205917</v>
      </c>
      <c r="W3">
        <v>19.706728175133691</v>
      </c>
      <c r="X3">
        <v>62.990408455584991</v>
      </c>
      <c r="Y3">
        <v>0</v>
      </c>
      <c r="Z3">
        <v>8.3087916642727251</v>
      </c>
      <c r="AA3">
        <v>17.904061488607603</v>
      </c>
      <c r="AB3">
        <v>20.920374412035258</v>
      </c>
      <c r="AC3">
        <v>15.001444835069714</v>
      </c>
      <c r="AD3">
        <v>0</v>
      </c>
      <c r="AE3">
        <v>16.988935013519246</v>
      </c>
      <c r="AF3">
        <v>5.9026744366469011</v>
      </c>
      <c r="AG3">
        <v>31.994948411516745</v>
      </c>
      <c r="AH3">
        <v>9.5858084608793561</v>
      </c>
      <c r="AI3">
        <v>0</v>
      </c>
      <c r="AJ3">
        <v>0</v>
      </c>
      <c r="AK3">
        <v>29.238576884633577</v>
      </c>
      <c r="AL3">
        <v>53.656255509208258</v>
      </c>
      <c r="AM3">
        <v>8.0921513585287297</v>
      </c>
      <c r="AN3">
        <v>4.1902574480899984E-2</v>
      </c>
      <c r="AO3">
        <v>0</v>
      </c>
      <c r="AP3">
        <v>5.4409253189726586E-2</v>
      </c>
      <c r="AQ3">
        <v>25.956006437351316</v>
      </c>
      <c r="AR3">
        <v>14.771824060688401</v>
      </c>
      <c r="AS3">
        <v>15.130691225464393</v>
      </c>
      <c r="AT3">
        <v>0</v>
      </c>
      <c r="AU3">
        <v>0</v>
      </c>
      <c r="AV3">
        <v>0</v>
      </c>
      <c r="AW3">
        <v>0</v>
      </c>
      <c r="AX3">
        <v>0</v>
      </c>
      <c r="AY3">
        <v>2.4688503940520445</v>
      </c>
      <c r="AZ3">
        <v>2.0548309999999992</v>
      </c>
      <c r="BA3">
        <v>0.38231171428571414</v>
      </c>
      <c r="BB3">
        <v>2.4608586254826257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1195.4881287772262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494.98515605716273</v>
      </c>
      <c r="L4">
        <v>17.549901092672613</v>
      </c>
      <c r="M4">
        <v>64.011910888770501</v>
      </c>
      <c r="N4">
        <v>53.039073155873311</v>
      </c>
      <c r="O4">
        <v>74.132356920731709</v>
      </c>
      <c r="P4">
        <v>31.430934774353677</v>
      </c>
      <c r="Q4">
        <v>9.6380063828232085</v>
      </c>
      <c r="R4">
        <v>9.5820294067250114</v>
      </c>
      <c r="S4">
        <v>11.785440523934181</v>
      </c>
      <c r="T4">
        <v>1.4192111638795983</v>
      </c>
      <c r="U4">
        <v>60.068882697999996</v>
      </c>
      <c r="V4">
        <v>4.3113900958205917</v>
      </c>
      <c r="W4">
        <v>19.706728175133691</v>
      </c>
      <c r="X4">
        <v>62.990408455584991</v>
      </c>
      <c r="Y4">
        <v>0</v>
      </c>
      <c r="Z4">
        <v>8.3087916642727251</v>
      </c>
      <c r="AA4">
        <v>17.904061488607603</v>
      </c>
      <c r="AB4">
        <v>20.920374412035258</v>
      </c>
      <c r="AC4">
        <v>15.001444835069714</v>
      </c>
      <c r="AD4">
        <v>0</v>
      </c>
      <c r="AE4">
        <v>16.988935013519246</v>
      </c>
      <c r="AF4">
        <v>5.9026744366469011</v>
      </c>
      <c r="AG4">
        <v>31.994948411516745</v>
      </c>
      <c r="AH4">
        <v>9.5858084608793561</v>
      </c>
      <c r="AI4">
        <v>0</v>
      </c>
      <c r="AJ4">
        <v>0</v>
      </c>
      <c r="AK4">
        <v>29.238576884633577</v>
      </c>
      <c r="AL4">
        <v>53.656255509208258</v>
      </c>
      <c r="AM4">
        <v>8.0921513585287297</v>
      </c>
      <c r="AN4">
        <v>4.1902574480899984E-2</v>
      </c>
      <c r="AO4">
        <v>0</v>
      </c>
      <c r="AP4">
        <v>5.4409253189726586E-2</v>
      </c>
      <c r="AQ4">
        <v>19.467004989950713</v>
      </c>
      <c r="AR4">
        <v>14.771824060688401</v>
      </c>
      <c r="AS4">
        <v>15.130691225464393</v>
      </c>
      <c r="AT4">
        <v>0</v>
      </c>
      <c r="AU4">
        <v>0</v>
      </c>
      <c r="AV4">
        <v>0</v>
      </c>
      <c r="AW4">
        <v>0</v>
      </c>
      <c r="AX4">
        <v>0</v>
      </c>
      <c r="AY4">
        <v>2.4688503940520445</v>
      </c>
      <c r="AZ4">
        <v>1.0224159999999998</v>
      </c>
      <c r="BA4">
        <v>0.38231171428571414</v>
      </c>
      <c r="BB4">
        <v>2.4608586254826257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1188.0457211039786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494.98515605716273</v>
      </c>
      <c r="L5">
        <v>17.549901092672613</v>
      </c>
      <c r="M5">
        <v>64.011910888770501</v>
      </c>
      <c r="N5">
        <v>53.039073155873311</v>
      </c>
      <c r="O5">
        <v>74.132356920731709</v>
      </c>
      <c r="P5">
        <v>31.430934774353677</v>
      </c>
      <c r="Q5">
        <v>9.6380063828232085</v>
      </c>
      <c r="R5">
        <v>9.5820294067250114</v>
      </c>
      <c r="S5">
        <v>11.785440523934181</v>
      </c>
      <c r="T5">
        <v>1.4192111638795983</v>
      </c>
      <c r="U5">
        <v>60.068882697999996</v>
      </c>
      <c r="V5">
        <v>4.3113900958205917</v>
      </c>
      <c r="W5">
        <v>19.706728175133691</v>
      </c>
      <c r="X5">
        <v>62.990408455584991</v>
      </c>
      <c r="Y5">
        <v>0</v>
      </c>
      <c r="Z5">
        <v>8.3087916642727251</v>
      </c>
      <c r="AA5">
        <v>17.904061488607603</v>
      </c>
      <c r="AB5">
        <v>20.920374412035258</v>
      </c>
      <c r="AC5">
        <v>15.001444835069714</v>
      </c>
      <c r="AD5">
        <v>0</v>
      </c>
      <c r="AE5">
        <v>16.988935013519246</v>
      </c>
      <c r="AF5">
        <v>5.9026744366469011</v>
      </c>
      <c r="AG5">
        <v>31.994948411516745</v>
      </c>
      <c r="AH5">
        <v>9.5858084608793561</v>
      </c>
      <c r="AI5">
        <v>0</v>
      </c>
      <c r="AJ5">
        <v>0</v>
      </c>
      <c r="AK5">
        <v>29.238576884633577</v>
      </c>
      <c r="AL5">
        <v>53.656255509208258</v>
      </c>
      <c r="AM5">
        <v>8.3269438109637193</v>
      </c>
      <c r="AN5">
        <v>4.1902574480899984E-2</v>
      </c>
      <c r="AO5">
        <v>0</v>
      </c>
      <c r="AP5">
        <v>5.4409253189726586E-2</v>
      </c>
      <c r="AQ5">
        <v>12.978003542550109</v>
      </c>
      <c r="AR5">
        <v>14.771824060688401</v>
      </c>
      <c r="AS5">
        <v>15.130691225464393</v>
      </c>
      <c r="AT5">
        <v>0</v>
      </c>
      <c r="AU5">
        <v>0</v>
      </c>
      <c r="AV5">
        <v>0</v>
      </c>
      <c r="AW5">
        <v>0</v>
      </c>
      <c r="AX5">
        <v>0</v>
      </c>
      <c r="AY5">
        <v>2.4688503940520445</v>
      </c>
      <c r="AZ5">
        <v>0</v>
      </c>
      <c r="BA5">
        <v>0.38231171428571414</v>
      </c>
      <c r="BB5">
        <v>2.4608586254826257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1180.7690961090129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494.98515605716273</v>
      </c>
      <c r="L6">
        <v>17.549901092672613</v>
      </c>
      <c r="M6">
        <v>64.011910888770501</v>
      </c>
      <c r="N6">
        <v>53.039073155873311</v>
      </c>
      <c r="O6">
        <v>74.132356920731709</v>
      </c>
      <c r="P6">
        <v>31.430934774353677</v>
      </c>
      <c r="Q6">
        <v>9.6380063828232085</v>
      </c>
      <c r="R6">
        <v>9.5820294067250114</v>
      </c>
      <c r="S6">
        <v>11.785440523934181</v>
      </c>
      <c r="T6">
        <v>1.4192111638795983</v>
      </c>
      <c r="U6">
        <v>60.068882697999996</v>
      </c>
      <c r="V6">
        <v>4.3113900958205917</v>
      </c>
      <c r="W6">
        <v>19.706728175133691</v>
      </c>
      <c r="X6">
        <v>62.990408455584991</v>
      </c>
      <c r="Y6">
        <v>0</v>
      </c>
      <c r="Z6">
        <v>8.3087916642727251</v>
      </c>
      <c r="AA6">
        <v>17.904061488607603</v>
      </c>
      <c r="AB6">
        <v>20.920374412035258</v>
      </c>
      <c r="AC6">
        <v>15.001444835069714</v>
      </c>
      <c r="AD6">
        <v>0</v>
      </c>
      <c r="AE6">
        <v>16.988935013519246</v>
      </c>
      <c r="AF6">
        <v>5.9026744366469011</v>
      </c>
      <c r="AG6">
        <v>31.994948411516745</v>
      </c>
      <c r="AH6">
        <v>9.5858084608793561</v>
      </c>
      <c r="AI6">
        <v>0</v>
      </c>
      <c r="AJ6">
        <v>0</v>
      </c>
      <c r="AK6">
        <v>29.238576884633577</v>
      </c>
      <c r="AL6">
        <v>53.656255509208258</v>
      </c>
      <c r="AM6">
        <v>8.3269438109637193</v>
      </c>
      <c r="AN6">
        <v>4.1902574480899984E-2</v>
      </c>
      <c r="AO6">
        <v>0</v>
      </c>
      <c r="AP6">
        <v>5.4409253189726586E-2</v>
      </c>
      <c r="AQ6">
        <v>6.4890014474006046</v>
      </c>
      <c r="AR6">
        <v>14.771824060688401</v>
      </c>
      <c r="AS6">
        <v>15.130691225464393</v>
      </c>
      <c r="AT6">
        <v>0</v>
      </c>
      <c r="AU6">
        <v>0</v>
      </c>
      <c r="AV6">
        <v>0</v>
      </c>
      <c r="AW6">
        <v>0</v>
      </c>
      <c r="AX6">
        <v>0</v>
      </c>
      <c r="AY6">
        <v>2.4688503940520445</v>
      </c>
      <c r="AZ6">
        <v>0</v>
      </c>
      <c r="BA6">
        <v>0.38231171428571414</v>
      </c>
      <c r="BB6">
        <v>2.4608586254826257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1174.2800940138634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494.98515605716273</v>
      </c>
      <c r="L7">
        <v>17.549901092672613</v>
      </c>
      <c r="M7">
        <v>64.011910888770501</v>
      </c>
      <c r="N7">
        <v>53.039073155873311</v>
      </c>
      <c r="O7">
        <v>74.132356920731709</v>
      </c>
      <c r="P7">
        <v>31.430934774353677</v>
      </c>
      <c r="Q7">
        <v>9.6380063828232085</v>
      </c>
      <c r="R7">
        <v>9.5820294067250114</v>
      </c>
      <c r="S7">
        <v>11.785440523934181</v>
      </c>
      <c r="T7">
        <v>1.4192111638795983</v>
      </c>
      <c r="U7">
        <v>59.381590507019858</v>
      </c>
      <c r="V7">
        <v>4.3113900958205917</v>
      </c>
      <c r="W7">
        <v>19.706728175133691</v>
      </c>
      <c r="X7">
        <v>62.990408455584991</v>
      </c>
      <c r="Y7">
        <v>0</v>
      </c>
      <c r="Z7">
        <v>8.3087916642727251</v>
      </c>
      <c r="AA7">
        <v>17.904061488607603</v>
      </c>
      <c r="AB7">
        <v>20.920374412035258</v>
      </c>
      <c r="AC7">
        <v>15.001444835069714</v>
      </c>
      <c r="AD7">
        <v>0</v>
      </c>
      <c r="AE7">
        <v>16.988935013519246</v>
      </c>
      <c r="AF7">
        <v>5.9026744366469011</v>
      </c>
      <c r="AG7">
        <v>31.994948411516745</v>
      </c>
      <c r="AH7">
        <v>9.5858084608793561</v>
      </c>
      <c r="AI7">
        <v>0</v>
      </c>
      <c r="AJ7">
        <v>0</v>
      </c>
      <c r="AK7">
        <v>29.238576884633577</v>
      </c>
      <c r="AL7">
        <v>53.656255509208258</v>
      </c>
      <c r="AM7">
        <v>8.3269438109637193</v>
      </c>
      <c r="AN7">
        <v>4.1902574480899984E-2</v>
      </c>
      <c r="AO7">
        <v>0</v>
      </c>
      <c r="AP7">
        <v>5.4409253189726586E-2</v>
      </c>
      <c r="AQ7">
        <v>6.4890014474006046</v>
      </c>
      <c r="AR7">
        <v>14.771824060688401</v>
      </c>
      <c r="AS7">
        <v>15.130691225464393</v>
      </c>
      <c r="AT7">
        <v>0</v>
      </c>
      <c r="AU7">
        <v>0</v>
      </c>
      <c r="AV7">
        <v>0</v>
      </c>
      <c r="AW7">
        <v>0</v>
      </c>
      <c r="AX7">
        <v>0</v>
      </c>
      <c r="AY7">
        <v>2.4688503940520445</v>
      </c>
      <c r="AZ7">
        <v>0</v>
      </c>
      <c r="BA7">
        <v>0.38231171428571414</v>
      </c>
      <c r="BB7">
        <v>2.4608586254826257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1173.5928018228831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494.98515605716273</v>
      </c>
      <c r="L8">
        <v>17.549901092672613</v>
      </c>
      <c r="M8">
        <v>64.011910888770501</v>
      </c>
      <c r="N8">
        <v>53.039073155873311</v>
      </c>
      <c r="O8">
        <v>74.132356920731709</v>
      </c>
      <c r="P8">
        <v>31.430934774353677</v>
      </c>
      <c r="Q8">
        <v>9.6380063828232085</v>
      </c>
      <c r="R8">
        <v>9.5820294067250114</v>
      </c>
      <c r="S8">
        <v>11.785440523934181</v>
      </c>
      <c r="T8">
        <v>1.4192111638795983</v>
      </c>
      <c r="U8">
        <v>59.381590507019858</v>
      </c>
      <c r="V8">
        <v>4.3113900958205917</v>
      </c>
      <c r="W8">
        <v>19.706728175133691</v>
      </c>
      <c r="X8">
        <v>62.990408455584991</v>
      </c>
      <c r="Y8">
        <v>0</v>
      </c>
      <c r="Z8">
        <v>8.3087916642727251</v>
      </c>
      <c r="AA8">
        <v>17.904061488607603</v>
      </c>
      <c r="AB8">
        <v>20.920374412035258</v>
      </c>
      <c r="AC8">
        <v>15.001444835069714</v>
      </c>
      <c r="AD8">
        <v>0</v>
      </c>
      <c r="AE8">
        <v>16.988935013519246</v>
      </c>
      <c r="AF8">
        <v>5.9026744366469011</v>
      </c>
      <c r="AG8">
        <v>31.994948411516745</v>
      </c>
      <c r="AH8">
        <v>9.5858084608793561</v>
      </c>
      <c r="AI8">
        <v>0</v>
      </c>
      <c r="AJ8">
        <v>0</v>
      </c>
      <c r="AK8">
        <v>29.238576884633577</v>
      </c>
      <c r="AL8">
        <v>53.656255509208258</v>
      </c>
      <c r="AM8">
        <v>8.3269438109637193</v>
      </c>
      <c r="AN8">
        <v>4.1902574480899984E-2</v>
      </c>
      <c r="AO8">
        <v>0</v>
      </c>
      <c r="AP8">
        <v>5.4409253189726586E-2</v>
      </c>
      <c r="AQ8">
        <v>6.4890014474006046</v>
      </c>
      <c r="AR8">
        <v>14.771824060688401</v>
      </c>
      <c r="AS8">
        <v>15.130691225464393</v>
      </c>
      <c r="AT8">
        <v>0</v>
      </c>
      <c r="AU8">
        <v>0</v>
      </c>
      <c r="AV8">
        <v>0</v>
      </c>
      <c r="AW8">
        <v>0</v>
      </c>
      <c r="AX8">
        <v>0</v>
      </c>
      <c r="AY8">
        <v>2.4688503940520445</v>
      </c>
      <c r="AZ8">
        <v>0</v>
      </c>
      <c r="BA8">
        <v>0.38231171428571414</v>
      </c>
      <c r="BB8">
        <v>2.4608586254826257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1173.5928018228831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419.06217120281093</v>
      </c>
      <c r="L9">
        <v>17.549901092672613</v>
      </c>
      <c r="M9">
        <v>64.011910888770501</v>
      </c>
      <c r="N9">
        <v>53.039073155873311</v>
      </c>
      <c r="O9">
        <v>74.132356920731709</v>
      </c>
      <c r="P9">
        <v>31.430934774353677</v>
      </c>
      <c r="Q9">
        <v>9.6380063828232085</v>
      </c>
      <c r="R9">
        <v>9.5806155734684477</v>
      </c>
      <c r="S9">
        <v>11.785440523934181</v>
      </c>
      <c r="T9">
        <v>1.4192111638795983</v>
      </c>
      <c r="U9">
        <v>59.381590507019858</v>
      </c>
      <c r="V9">
        <v>4.3113900958205917</v>
      </c>
      <c r="W9">
        <v>19.706728175133691</v>
      </c>
      <c r="X9">
        <v>62.990408455584991</v>
      </c>
      <c r="Y9">
        <v>0</v>
      </c>
      <c r="Z9">
        <v>8.3087916642727251</v>
      </c>
      <c r="AA9">
        <v>17.904061488607603</v>
      </c>
      <c r="AB9">
        <v>20.920374412035258</v>
      </c>
      <c r="AC9">
        <v>15.001444835069714</v>
      </c>
      <c r="AD9">
        <v>0</v>
      </c>
      <c r="AE9">
        <v>16.988935013519246</v>
      </c>
      <c r="AF9">
        <v>5.9026744366469011</v>
      </c>
      <c r="AG9">
        <v>31.994948411516745</v>
      </c>
      <c r="AH9">
        <v>9.5858084608793561</v>
      </c>
      <c r="AI9">
        <v>0</v>
      </c>
      <c r="AJ9">
        <v>0</v>
      </c>
      <c r="AK9">
        <v>29.238576884633577</v>
      </c>
      <c r="AL9">
        <v>53.656255509208258</v>
      </c>
      <c r="AM9">
        <v>8.3269438109637193</v>
      </c>
      <c r="AN9">
        <v>4.1902574480899984E-2</v>
      </c>
      <c r="AO9">
        <v>0</v>
      </c>
      <c r="AP9">
        <v>5.4409253189726586E-2</v>
      </c>
      <c r="AQ9">
        <v>6.4890014474006046</v>
      </c>
      <c r="AR9">
        <v>14.771824060688401</v>
      </c>
      <c r="AS9">
        <v>15.130691225464393</v>
      </c>
      <c r="AT9">
        <v>0</v>
      </c>
      <c r="AU9">
        <v>0</v>
      </c>
      <c r="AV9">
        <v>0</v>
      </c>
      <c r="AW9">
        <v>0</v>
      </c>
      <c r="AX9">
        <v>0</v>
      </c>
      <c r="AY9">
        <v>2.4688503940520445</v>
      </c>
      <c r="AZ9">
        <v>0</v>
      </c>
      <c r="BA9">
        <v>0.38231171428571414</v>
      </c>
      <c r="BB9">
        <v>2.4608586254826257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1097.6684031352745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279.86164916511763</v>
      </c>
      <c r="L10">
        <v>9.6500703644274175</v>
      </c>
      <c r="M10">
        <v>64.011910888770501</v>
      </c>
      <c r="N10">
        <v>53.039073155873311</v>
      </c>
      <c r="O10">
        <v>74.132356920731709</v>
      </c>
      <c r="P10">
        <v>31.430934774353677</v>
      </c>
      <c r="Q10">
        <v>5.2983828205128196</v>
      </c>
      <c r="R10">
        <v>9.5806155734684477</v>
      </c>
      <c r="S10">
        <v>6.4784115986934205</v>
      </c>
      <c r="T10">
        <v>1.4192111638795983</v>
      </c>
      <c r="U10">
        <v>59.381590507019858</v>
      </c>
      <c r="V10">
        <v>4.3113900958205917</v>
      </c>
      <c r="W10">
        <v>19.706728175133691</v>
      </c>
      <c r="X10">
        <v>62.990408455584991</v>
      </c>
      <c r="Y10">
        <v>0</v>
      </c>
      <c r="Z10">
        <v>8.3087916642727251</v>
      </c>
      <c r="AA10">
        <v>17.904061488607603</v>
      </c>
      <c r="AB10">
        <v>20.920374412035258</v>
      </c>
      <c r="AC10">
        <v>15.001444835069714</v>
      </c>
      <c r="AD10">
        <v>0</v>
      </c>
      <c r="AE10">
        <v>16.988935013519246</v>
      </c>
      <c r="AF10">
        <v>5.9026744366469011</v>
      </c>
      <c r="AG10">
        <v>31.994948411516745</v>
      </c>
      <c r="AH10">
        <v>9.5858084608793561</v>
      </c>
      <c r="AI10">
        <v>0</v>
      </c>
      <c r="AJ10">
        <v>0</v>
      </c>
      <c r="AK10">
        <v>29.238576884633577</v>
      </c>
      <c r="AL10">
        <v>53.656255509208258</v>
      </c>
      <c r="AM10">
        <v>8.3269438109637193</v>
      </c>
      <c r="AN10">
        <v>4.1902574480899984E-2</v>
      </c>
      <c r="AO10">
        <v>0</v>
      </c>
      <c r="AP10">
        <v>5.4409253189726586E-2</v>
      </c>
      <c r="AQ10">
        <v>6.4890014474006046</v>
      </c>
      <c r="AR10">
        <v>14.771824060688401</v>
      </c>
      <c r="AS10">
        <v>15.130691225464393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2.4688503940520445</v>
      </c>
      <c r="AZ10">
        <v>0</v>
      </c>
      <c r="BA10">
        <v>0.38231171428571414</v>
      </c>
      <c r="BB10">
        <v>2.4608586254826257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940.92139788178497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272.24232832981244</v>
      </c>
      <c r="L11">
        <v>9.6500703644274175</v>
      </c>
      <c r="M11">
        <v>64.011910888770501</v>
      </c>
      <c r="N11">
        <v>53.039073155873311</v>
      </c>
      <c r="O11">
        <v>74.132356920731709</v>
      </c>
      <c r="P11">
        <v>31.430934774353677</v>
      </c>
      <c r="Q11">
        <v>5.2983828205128196</v>
      </c>
      <c r="R11">
        <v>9.5806155734684477</v>
      </c>
      <c r="S11">
        <v>6.4784115986934205</v>
      </c>
      <c r="T11">
        <v>1.4192111638795983</v>
      </c>
      <c r="U11">
        <v>59.381590507019858</v>
      </c>
      <c r="V11">
        <v>4.3113900958205917</v>
      </c>
      <c r="W11">
        <v>19.706728175133691</v>
      </c>
      <c r="X11">
        <v>62.990408455584991</v>
      </c>
      <c r="Y11">
        <v>0</v>
      </c>
      <c r="Z11">
        <v>8.3087916642727251</v>
      </c>
      <c r="AA11">
        <v>17.904061488607603</v>
      </c>
      <c r="AB11">
        <v>20.920374412035258</v>
      </c>
      <c r="AC11">
        <v>15.001444835069714</v>
      </c>
      <c r="AD11">
        <v>0</v>
      </c>
      <c r="AE11">
        <v>16.988935013519246</v>
      </c>
      <c r="AF11">
        <v>5.9026744366469011</v>
      </c>
      <c r="AG11">
        <v>31.994948411516745</v>
      </c>
      <c r="AH11">
        <v>9.5858084608793561</v>
      </c>
      <c r="AI11">
        <v>0</v>
      </c>
      <c r="AJ11">
        <v>0</v>
      </c>
      <c r="AK11">
        <v>29.238576884633577</v>
      </c>
      <c r="AL11">
        <v>53.656255509208258</v>
      </c>
      <c r="AM11">
        <v>8.3269438109637193</v>
      </c>
      <c r="AN11">
        <v>4.1902574480899984E-2</v>
      </c>
      <c r="AO11">
        <v>0</v>
      </c>
      <c r="AP11">
        <v>5.4409253189726586E-2</v>
      </c>
      <c r="AQ11">
        <v>6.4890014474006046</v>
      </c>
      <c r="AR11">
        <v>14.771824060688401</v>
      </c>
      <c r="AS11">
        <v>15.130691225464393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2.4688503940520445</v>
      </c>
      <c r="AZ11">
        <v>0</v>
      </c>
      <c r="BA11">
        <v>0.38231171428571414</v>
      </c>
      <c r="BB11">
        <v>2.4608586254826257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933.30207704647978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272.24232832981244</v>
      </c>
      <c r="L12">
        <v>9.6500703644274175</v>
      </c>
      <c r="M12">
        <v>64.011910888770501</v>
      </c>
      <c r="N12">
        <v>53.039073155873311</v>
      </c>
      <c r="O12">
        <v>74.132356920731709</v>
      </c>
      <c r="P12">
        <v>31.430934774353677</v>
      </c>
      <c r="Q12">
        <v>5.2983828205128196</v>
      </c>
      <c r="R12">
        <v>9.5806155734684477</v>
      </c>
      <c r="S12">
        <v>6.4784115986934205</v>
      </c>
      <c r="T12">
        <v>1.4192111638795983</v>
      </c>
      <c r="U12">
        <v>59.381590507019858</v>
      </c>
      <c r="V12">
        <v>4.3113900958205917</v>
      </c>
      <c r="W12">
        <v>19.706728175133691</v>
      </c>
      <c r="X12">
        <v>62.990408455584991</v>
      </c>
      <c r="Y12">
        <v>0</v>
      </c>
      <c r="Z12">
        <v>8.3087916642727251</v>
      </c>
      <c r="AA12">
        <v>17.904061488607603</v>
      </c>
      <c r="AB12">
        <v>20.920374412035258</v>
      </c>
      <c r="AC12">
        <v>15.001444835069714</v>
      </c>
      <c r="AD12">
        <v>0</v>
      </c>
      <c r="AE12">
        <v>16.988935013519246</v>
      </c>
      <c r="AF12">
        <v>5.9026744366469011</v>
      </c>
      <c r="AG12">
        <v>31.994948411516745</v>
      </c>
      <c r="AH12">
        <v>9.5858084608793561</v>
      </c>
      <c r="AI12">
        <v>0</v>
      </c>
      <c r="AJ12">
        <v>0</v>
      </c>
      <c r="AK12">
        <v>29.238576884633577</v>
      </c>
      <c r="AL12">
        <v>53.656255509208258</v>
      </c>
      <c r="AM12">
        <v>8.3269438109637193</v>
      </c>
      <c r="AN12">
        <v>4.1902574480899984E-2</v>
      </c>
      <c r="AO12">
        <v>0</v>
      </c>
      <c r="AP12">
        <v>5.4409253189726586E-2</v>
      </c>
      <c r="AQ12">
        <v>6.4890014474006046</v>
      </c>
      <c r="AR12">
        <v>14.771824060688401</v>
      </c>
      <c r="AS12">
        <v>15.130691225464393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2.4688503940520445</v>
      </c>
      <c r="AZ12">
        <v>0</v>
      </c>
      <c r="BA12">
        <v>0.38231171428571414</v>
      </c>
      <c r="BB12">
        <v>2.4608586254826257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933.30207704647978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272.24232832981244</v>
      </c>
      <c r="L13">
        <v>9.6500703644274175</v>
      </c>
      <c r="M13">
        <v>64.011910888770501</v>
      </c>
      <c r="N13">
        <v>53.039073155873311</v>
      </c>
      <c r="O13">
        <v>74.132356920731709</v>
      </c>
      <c r="P13">
        <v>31.430934774353677</v>
      </c>
      <c r="Q13">
        <v>5.2983828205128196</v>
      </c>
      <c r="R13">
        <v>9.5806155734684477</v>
      </c>
      <c r="S13">
        <v>6.4784115986934205</v>
      </c>
      <c r="T13">
        <v>1.4192111638795983</v>
      </c>
      <c r="U13">
        <v>59.381590507019858</v>
      </c>
      <c r="V13">
        <v>4.3113900958205917</v>
      </c>
      <c r="W13">
        <v>19.706728175133691</v>
      </c>
      <c r="X13">
        <v>62.990408455584991</v>
      </c>
      <c r="Y13">
        <v>0</v>
      </c>
      <c r="Z13">
        <v>8.3087916642727251</v>
      </c>
      <c r="AA13">
        <v>17.904061488607603</v>
      </c>
      <c r="AB13">
        <v>20.920374412035258</v>
      </c>
      <c r="AC13">
        <v>15.001444835069714</v>
      </c>
      <c r="AD13">
        <v>0</v>
      </c>
      <c r="AE13">
        <v>16.988935013519246</v>
      </c>
      <c r="AF13">
        <v>5.9026744366469011</v>
      </c>
      <c r="AG13">
        <v>31.994948411516745</v>
      </c>
      <c r="AH13">
        <v>9.5858084608793561</v>
      </c>
      <c r="AI13">
        <v>0</v>
      </c>
      <c r="AJ13">
        <v>0</v>
      </c>
      <c r="AK13">
        <v>29.238576884633577</v>
      </c>
      <c r="AL13">
        <v>53.656255509208258</v>
      </c>
      <c r="AM13">
        <v>8.3269438109637193</v>
      </c>
      <c r="AN13">
        <v>4.1902574480899984E-2</v>
      </c>
      <c r="AO13">
        <v>0</v>
      </c>
      <c r="AP13">
        <v>5.4409253189726586E-2</v>
      </c>
      <c r="AQ13">
        <v>6.4890014474006046</v>
      </c>
      <c r="AR13">
        <v>14.771824060688401</v>
      </c>
      <c r="AS13">
        <v>15.130691225464393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2.4688503940520445</v>
      </c>
      <c r="AZ13">
        <v>0</v>
      </c>
      <c r="BA13">
        <v>0.38231171428571414</v>
      </c>
      <c r="BB13">
        <v>2.4608586254826257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933.30207704647978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272.24232832981244</v>
      </c>
      <c r="L14">
        <v>9.6500703644274175</v>
      </c>
      <c r="M14">
        <v>64.011910888770501</v>
      </c>
      <c r="N14">
        <v>53.039073155873311</v>
      </c>
      <c r="O14">
        <v>74.132356920731709</v>
      </c>
      <c r="P14">
        <v>31.430934774353677</v>
      </c>
      <c r="Q14">
        <v>5.2983828205128196</v>
      </c>
      <c r="R14">
        <v>9.5806155734684477</v>
      </c>
      <c r="S14">
        <v>6.4784115986934205</v>
      </c>
      <c r="T14">
        <v>1.4192111638795983</v>
      </c>
      <c r="U14">
        <v>59.381590507019858</v>
      </c>
      <c r="V14">
        <v>4.3113900958205917</v>
      </c>
      <c r="W14">
        <v>19.706728175133691</v>
      </c>
      <c r="X14">
        <v>62.990408455584991</v>
      </c>
      <c r="Y14">
        <v>0</v>
      </c>
      <c r="Z14">
        <v>8.3087916642727251</v>
      </c>
      <c r="AA14">
        <v>17.904061488607603</v>
      </c>
      <c r="AB14">
        <v>20.920374412035258</v>
      </c>
      <c r="AC14">
        <v>15.001444835069714</v>
      </c>
      <c r="AD14">
        <v>0</v>
      </c>
      <c r="AE14">
        <v>16.988935013519246</v>
      </c>
      <c r="AF14">
        <v>5.9026744366469011</v>
      </c>
      <c r="AG14">
        <v>31.994948411516745</v>
      </c>
      <c r="AH14">
        <v>9.5858084608793561</v>
      </c>
      <c r="AI14">
        <v>0</v>
      </c>
      <c r="AJ14">
        <v>0</v>
      </c>
      <c r="AK14">
        <v>29.238576884633577</v>
      </c>
      <c r="AL14">
        <v>53.656255509208258</v>
      </c>
      <c r="AM14">
        <v>8.3269438109637193</v>
      </c>
      <c r="AN14">
        <v>4.1902574480899984E-2</v>
      </c>
      <c r="AO14">
        <v>0</v>
      </c>
      <c r="AP14">
        <v>5.4409253189726586E-2</v>
      </c>
      <c r="AQ14">
        <v>6.4890014474006046</v>
      </c>
      <c r="AR14">
        <v>14.771824060688401</v>
      </c>
      <c r="AS14">
        <v>15.130691225464393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2.4688503940520445</v>
      </c>
      <c r="AZ14">
        <v>0</v>
      </c>
      <c r="BA14">
        <v>0.38231171428571414</v>
      </c>
      <c r="BB14">
        <v>2.4608586254826257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933.30207704647978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272.24232832981244</v>
      </c>
      <c r="L15">
        <v>9.6498226372858209</v>
      </c>
      <c r="M15">
        <v>64.011910888770501</v>
      </c>
      <c r="N15">
        <v>53.039073155873311</v>
      </c>
      <c r="O15">
        <v>74.132356920731709</v>
      </c>
      <c r="P15">
        <v>31.430934774353677</v>
      </c>
      <c r="Q15">
        <v>5.2983828205128196</v>
      </c>
      <c r="R15">
        <v>5.2702535051724135</v>
      </c>
      <c r="S15">
        <v>6.4784115986934205</v>
      </c>
      <c r="T15">
        <v>0.7795359829787234</v>
      </c>
      <c r="U15">
        <v>59.381590507019858</v>
      </c>
      <c r="V15">
        <v>4.3113900958205917</v>
      </c>
      <c r="W15">
        <v>19.706728175133691</v>
      </c>
      <c r="X15">
        <v>62.990408455584991</v>
      </c>
      <c r="Y15">
        <v>0</v>
      </c>
      <c r="Z15">
        <v>8.3087916642727251</v>
      </c>
      <c r="AA15">
        <v>17.904061488607603</v>
      </c>
      <c r="AB15">
        <v>20.920374412035258</v>
      </c>
      <c r="AC15">
        <v>15.001444835069714</v>
      </c>
      <c r="AD15">
        <v>0</v>
      </c>
      <c r="AE15">
        <v>16.988935013519246</v>
      </c>
      <c r="AF15">
        <v>5.9026744366469011</v>
      </c>
      <c r="AG15">
        <v>31.994948411516745</v>
      </c>
      <c r="AH15">
        <v>9.5858084608793561</v>
      </c>
      <c r="AI15">
        <v>0</v>
      </c>
      <c r="AJ15">
        <v>0</v>
      </c>
      <c r="AK15">
        <v>29.238576884633577</v>
      </c>
      <c r="AL15">
        <v>53.656255509208258</v>
      </c>
      <c r="AM15">
        <v>8.3269438109637193</v>
      </c>
      <c r="AN15">
        <v>4.1902574480899984E-2</v>
      </c>
      <c r="AO15">
        <v>0</v>
      </c>
      <c r="AP15">
        <v>0</v>
      </c>
      <c r="AQ15">
        <v>0</v>
      </c>
      <c r="AR15">
        <v>14.771824060688401</v>
      </c>
      <c r="AS15">
        <v>15.130691225464393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2.4688503940520445</v>
      </c>
      <c r="AZ15">
        <v>0</v>
      </c>
      <c r="BA15">
        <v>0.38231171428571414</v>
      </c>
      <c r="BB15">
        <v>2.2818080000000003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921.62933074406817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272.24173262975233</v>
      </c>
      <c r="L16">
        <v>9.6498226372858209</v>
      </c>
      <c r="M16">
        <v>64.011910888770501</v>
      </c>
      <c r="N16">
        <v>53.039073155873311</v>
      </c>
      <c r="O16">
        <v>74.132356920731709</v>
      </c>
      <c r="P16">
        <v>31.430934774353677</v>
      </c>
      <c r="Q16">
        <v>5.2983828205128196</v>
      </c>
      <c r="R16">
        <v>5.2702535051724135</v>
      </c>
      <c r="S16">
        <v>6.4784115986934205</v>
      </c>
      <c r="T16">
        <v>0.74986713362068957</v>
      </c>
      <c r="U16">
        <v>59.381590507019858</v>
      </c>
      <c r="V16">
        <v>4.1221549095658849</v>
      </c>
      <c r="W16">
        <v>19.706728175133691</v>
      </c>
      <c r="X16">
        <v>62.990408455584991</v>
      </c>
      <c r="Y16">
        <v>0</v>
      </c>
      <c r="Z16">
        <v>8.3087916642727251</v>
      </c>
      <c r="AA16">
        <v>17.904061488607603</v>
      </c>
      <c r="AB16">
        <v>20.920374412035258</v>
      </c>
      <c r="AC16">
        <v>15.001444835069714</v>
      </c>
      <c r="AD16">
        <v>0</v>
      </c>
      <c r="AE16">
        <v>16.988935013519246</v>
      </c>
      <c r="AF16">
        <v>5.9026744366469011</v>
      </c>
      <c r="AG16">
        <v>31.994948411516745</v>
      </c>
      <c r="AH16">
        <v>9.5858084608793561</v>
      </c>
      <c r="AI16">
        <v>0</v>
      </c>
      <c r="AJ16">
        <v>0</v>
      </c>
      <c r="AK16">
        <v>29.238576884633577</v>
      </c>
      <c r="AL16">
        <v>53.656255509208258</v>
      </c>
      <c r="AM16">
        <v>8.3269438109637193</v>
      </c>
      <c r="AN16">
        <v>4.1902574480899984E-2</v>
      </c>
      <c r="AO16">
        <v>0</v>
      </c>
      <c r="AP16">
        <v>0</v>
      </c>
      <c r="AQ16">
        <v>0</v>
      </c>
      <c r="AR16">
        <v>14.771824060688401</v>
      </c>
      <c r="AS16">
        <v>15.130691225464393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2.4688503940520445</v>
      </c>
      <c r="AZ16">
        <v>0</v>
      </c>
      <c r="BA16">
        <v>0.38231171428571414</v>
      </c>
      <c r="BB16">
        <v>2.2818080000000003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921.40983100839537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272.24173262975233</v>
      </c>
      <c r="L17">
        <v>9.6496198299082021</v>
      </c>
      <c r="M17">
        <v>64.011910888770501</v>
      </c>
      <c r="N17">
        <v>53.039073155873311</v>
      </c>
      <c r="O17">
        <v>74.132356920731709</v>
      </c>
      <c r="P17">
        <v>31.430934774353677</v>
      </c>
      <c r="Q17">
        <v>5.2983828205128196</v>
      </c>
      <c r="R17">
        <v>5.2702535051724135</v>
      </c>
      <c r="S17">
        <v>6.4784115986934205</v>
      </c>
      <c r="T17">
        <v>0.74986713362068957</v>
      </c>
      <c r="U17">
        <v>59.381590507019858</v>
      </c>
      <c r="V17">
        <v>4.079043684749232</v>
      </c>
      <c r="W17">
        <v>19.706728175133691</v>
      </c>
      <c r="X17">
        <v>62.990408455584991</v>
      </c>
      <c r="Y17">
        <v>0</v>
      </c>
      <c r="Z17">
        <v>8.3087916642727251</v>
      </c>
      <c r="AA17">
        <v>17.904061488607603</v>
      </c>
      <c r="AB17">
        <v>20.920374412035258</v>
      </c>
      <c r="AC17">
        <v>9.9908847129414315</v>
      </c>
      <c r="AD17">
        <v>0</v>
      </c>
      <c r="AE17">
        <v>16.988935013519246</v>
      </c>
      <c r="AF17">
        <v>5.9026744366469011</v>
      </c>
      <c r="AG17">
        <v>31.994948411516745</v>
      </c>
      <c r="AH17">
        <v>9.5858084608793561</v>
      </c>
      <c r="AI17">
        <v>0</v>
      </c>
      <c r="AJ17">
        <v>0</v>
      </c>
      <c r="AK17">
        <v>29.238576884633577</v>
      </c>
      <c r="AL17">
        <v>53.656255509208258</v>
      </c>
      <c r="AM17">
        <v>8.3269438109637193</v>
      </c>
      <c r="AN17">
        <v>4.1902574480899984E-2</v>
      </c>
      <c r="AO17">
        <v>0</v>
      </c>
      <c r="AP17">
        <v>0</v>
      </c>
      <c r="AQ17">
        <v>0</v>
      </c>
      <c r="AR17">
        <v>14.771824060688401</v>
      </c>
      <c r="AS17">
        <v>15.130691225464393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2.4688503940520445</v>
      </c>
      <c r="AZ17">
        <v>0</v>
      </c>
      <c r="BA17">
        <v>0.38231171428571414</v>
      </c>
      <c r="BB17">
        <v>2.2818080000000003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916.35595685407282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272.24173262975233</v>
      </c>
      <c r="L18">
        <v>9.6496198299082021</v>
      </c>
      <c r="M18">
        <v>64.011910888770501</v>
      </c>
      <c r="N18">
        <v>53.039073155873311</v>
      </c>
      <c r="O18">
        <v>74.132356920731709</v>
      </c>
      <c r="P18">
        <v>31.430934774353677</v>
      </c>
      <c r="Q18">
        <v>5.2983828205128196</v>
      </c>
      <c r="R18">
        <v>5.2702535051724135</v>
      </c>
      <c r="S18">
        <v>6.4784115986934205</v>
      </c>
      <c r="T18">
        <v>0.74986713362068957</v>
      </c>
      <c r="U18">
        <v>59.381590507019858</v>
      </c>
      <c r="V18">
        <v>4.079043684749232</v>
      </c>
      <c r="W18">
        <v>19.706728175133691</v>
      </c>
      <c r="X18">
        <v>62.990408455584991</v>
      </c>
      <c r="Y18">
        <v>0</v>
      </c>
      <c r="Z18">
        <v>8.3087916642727251</v>
      </c>
      <c r="AA18">
        <v>17.904061488607603</v>
      </c>
      <c r="AB18">
        <v>20.920374412035258</v>
      </c>
      <c r="AC18">
        <v>9.9908847129414315</v>
      </c>
      <c r="AD18">
        <v>0</v>
      </c>
      <c r="AE18">
        <v>25.483402297632914</v>
      </c>
      <c r="AF18">
        <v>5.9026744366469011</v>
      </c>
      <c r="AG18">
        <v>31.994948411516745</v>
      </c>
      <c r="AH18">
        <v>9.5858084608793561</v>
      </c>
      <c r="AI18">
        <v>0</v>
      </c>
      <c r="AJ18">
        <v>0</v>
      </c>
      <c r="AK18">
        <v>29.238576884633577</v>
      </c>
      <c r="AL18">
        <v>53.656255509208258</v>
      </c>
      <c r="AM18">
        <v>8.3269438109637193</v>
      </c>
      <c r="AN18">
        <v>4.1902574480899984E-2</v>
      </c>
      <c r="AO18">
        <v>0</v>
      </c>
      <c r="AP18">
        <v>0</v>
      </c>
      <c r="AQ18">
        <v>0</v>
      </c>
      <c r="AR18">
        <v>14.771824060688401</v>
      </c>
      <c r="AS18">
        <v>15.130691225464393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2.4688503940520445</v>
      </c>
      <c r="AZ18">
        <v>0</v>
      </c>
      <c r="BA18">
        <v>0.38231171428571414</v>
      </c>
      <c r="BB18">
        <v>2.2818080000000003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924.85042413818644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272.23957187735414</v>
      </c>
      <c r="L19">
        <v>9.6498679227249795</v>
      </c>
      <c r="M19">
        <v>64.011910888770501</v>
      </c>
      <c r="N19">
        <v>53.039073155873311</v>
      </c>
      <c r="O19">
        <v>74.132356920731709</v>
      </c>
      <c r="P19">
        <v>31.430934774353677</v>
      </c>
      <c r="Q19">
        <v>5.2986583167660699</v>
      </c>
      <c r="R19">
        <v>5.2685181178807934</v>
      </c>
      <c r="S19">
        <v>6.5419740664206651</v>
      </c>
      <c r="T19">
        <v>0.74986713362068957</v>
      </c>
      <c r="U19">
        <v>59.381590507019858</v>
      </c>
      <c r="V19">
        <v>4.1221549095658849</v>
      </c>
      <c r="W19">
        <v>19.706728175133691</v>
      </c>
      <c r="X19">
        <v>62.990408455584991</v>
      </c>
      <c r="Y19">
        <v>0</v>
      </c>
      <c r="Z19">
        <v>8.3087916642727251</v>
      </c>
      <c r="AA19">
        <v>17.904061488607603</v>
      </c>
      <c r="AB19">
        <v>20.920374412035258</v>
      </c>
      <c r="AC19">
        <v>9.9908847129414315</v>
      </c>
      <c r="AD19">
        <v>0</v>
      </c>
      <c r="AE19">
        <v>25.483402297632914</v>
      </c>
      <c r="AF19">
        <v>5.9026744366469011</v>
      </c>
      <c r="AG19">
        <v>31.994948411516745</v>
      </c>
      <c r="AH19">
        <v>9.5858084608793561</v>
      </c>
      <c r="AI19">
        <v>0</v>
      </c>
      <c r="AJ19">
        <v>0</v>
      </c>
      <c r="AK19">
        <v>29.238576884633577</v>
      </c>
      <c r="AL19">
        <v>52.81787666841651</v>
      </c>
      <c r="AM19">
        <v>8.3269438109637193</v>
      </c>
      <c r="AN19">
        <v>4.1902574480899984E-2</v>
      </c>
      <c r="AO19">
        <v>0</v>
      </c>
      <c r="AP19">
        <v>0</v>
      </c>
      <c r="AQ19">
        <v>0</v>
      </c>
      <c r="AR19">
        <v>14.771824060688401</v>
      </c>
      <c r="AS19">
        <v>15.130691225464393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2.4688503940520445</v>
      </c>
      <c r="AZ19">
        <v>0</v>
      </c>
      <c r="BA19">
        <v>0.38231171428571414</v>
      </c>
      <c r="BB19">
        <v>2.2818080000000003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924.11534643931896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272.23957187735414</v>
      </c>
      <c r="L20">
        <v>9.6498679227249795</v>
      </c>
      <c r="M20">
        <v>64.011910888770501</v>
      </c>
      <c r="N20">
        <v>53.039073155873311</v>
      </c>
      <c r="O20">
        <v>74.132356920731709</v>
      </c>
      <c r="P20">
        <v>31.430934774353677</v>
      </c>
      <c r="Q20">
        <v>5.2986583167660699</v>
      </c>
      <c r="R20">
        <v>5.2685181178807934</v>
      </c>
      <c r="S20">
        <v>6.4793998851674646</v>
      </c>
      <c r="T20">
        <v>0.74986713362068957</v>
      </c>
      <c r="U20">
        <v>59.381590507019858</v>
      </c>
      <c r="V20">
        <v>4.1221549095658849</v>
      </c>
      <c r="W20">
        <v>19.706728175133691</v>
      </c>
      <c r="X20">
        <v>62.990408455584991</v>
      </c>
      <c r="Y20">
        <v>0</v>
      </c>
      <c r="Z20">
        <v>8.3087916642727251</v>
      </c>
      <c r="AA20">
        <v>17.904061488607603</v>
      </c>
      <c r="AB20">
        <v>20.920374412035258</v>
      </c>
      <c r="AC20">
        <v>9.9908847129414315</v>
      </c>
      <c r="AD20">
        <v>0</v>
      </c>
      <c r="AE20">
        <v>25.483402297632914</v>
      </c>
      <c r="AF20">
        <v>5.9026744366469011</v>
      </c>
      <c r="AG20">
        <v>31.994948411516745</v>
      </c>
      <c r="AH20">
        <v>9.5858084608793561</v>
      </c>
      <c r="AI20">
        <v>0</v>
      </c>
      <c r="AJ20">
        <v>0</v>
      </c>
      <c r="AK20">
        <v>29.238576884633577</v>
      </c>
      <c r="AL20">
        <v>52.81787666841651</v>
      </c>
      <c r="AM20">
        <v>8.3269438109637193</v>
      </c>
      <c r="AN20">
        <v>4.1902574480899984E-2</v>
      </c>
      <c r="AO20">
        <v>0</v>
      </c>
      <c r="AP20">
        <v>0</v>
      </c>
      <c r="AQ20">
        <v>0</v>
      </c>
      <c r="AR20">
        <v>14.771824060688401</v>
      </c>
      <c r="AS20">
        <v>15.130691225464393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2.4688503940520445</v>
      </c>
      <c r="AZ20">
        <v>0</v>
      </c>
      <c r="BA20">
        <v>0.38231171428571414</v>
      </c>
      <c r="BB20">
        <v>2.2818080000000003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924.05277225806572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272.23957187735414</v>
      </c>
      <c r="L21">
        <v>9.6498679227249795</v>
      </c>
      <c r="M21">
        <v>64.011910888770501</v>
      </c>
      <c r="N21">
        <v>53.039073155873311</v>
      </c>
      <c r="O21">
        <v>74.132356920731709</v>
      </c>
      <c r="P21">
        <v>31.430934774353677</v>
      </c>
      <c r="Q21">
        <v>5.2986583167660699</v>
      </c>
      <c r="R21">
        <v>5.2685181178807934</v>
      </c>
      <c r="S21">
        <v>6.4793998851674646</v>
      </c>
      <c r="T21">
        <v>0.74986713362068957</v>
      </c>
      <c r="U21">
        <v>59.381590507019858</v>
      </c>
      <c r="V21">
        <v>4.1221549095658849</v>
      </c>
      <c r="W21">
        <v>19.706728175133691</v>
      </c>
      <c r="X21">
        <v>62.990408455584991</v>
      </c>
      <c r="Y21">
        <v>0</v>
      </c>
      <c r="Z21">
        <v>8.3087916642727251</v>
      </c>
      <c r="AA21">
        <v>17.904061488607603</v>
      </c>
      <c r="AB21">
        <v>20.920374412035258</v>
      </c>
      <c r="AC21">
        <v>9.9908847129414315</v>
      </c>
      <c r="AD21">
        <v>0</v>
      </c>
      <c r="AE21">
        <v>25.483402297632914</v>
      </c>
      <c r="AF21">
        <v>5.9026744366469011</v>
      </c>
      <c r="AG21">
        <v>31.994948411516745</v>
      </c>
      <c r="AH21">
        <v>9.5858084608793561</v>
      </c>
      <c r="AI21">
        <v>0</v>
      </c>
      <c r="AJ21">
        <v>0</v>
      </c>
      <c r="AK21">
        <v>29.238576884633577</v>
      </c>
      <c r="AL21">
        <v>52.81787666841651</v>
      </c>
      <c r="AM21">
        <v>8.3269438109637193</v>
      </c>
      <c r="AN21">
        <v>4.1902574480899984E-2</v>
      </c>
      <c r="AO21">
        <v>0</v>
      </c>
      <c r="AP21">
        <v>0</v>
      </c>
      <c r="AQ21">
        <v>0</v>
      </c>
      <c r="AR21">
        <v>14.771824060688401</v>
      </c>
      <c r="AS21">
        <v>15.130691225464393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2.4688503940520445</v>
      </c>
      <c r="AZ21">
        <v>0</v>
      </c>
      <c r="BA21">
        <v>0.38231171428571414</v>
      </c>
      <c r="BB21">
        <v>2.2818080000000003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924.05277225806572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272.23957187735414</v>
      </c>
      <c r="L22">
        <v>9.6498679227249795</v>
      </c>
      <c r="M22">
        <v>64.011910888770501</v>
      </c>
      <c r="N22">
        <v>53.039073155873311</v>
      </c>
      <c r="O22">
        <v>74.132356920731709</v>
      </c>
      <c r="P22">
        <v>31.430934774353677</v>
      </c>
      <c r="Q22">
        <v>5.2986583167660699</v>
      </c>
      <c r="R22">
        <v>5.2685181178807934</v>
      </c>
      <c r="S22">
        <v>6.4793998851674646</v>
      </c>
      <c r="T22">
        <v>0.74986713362068957</v>
      </c>
      <c r="U22">
        <v>59.381590507019858</v>
      </c>
      <c r="V22">
        <v>4.1221549095658849</v>
      </c>
      <c r="W22">
        <v>19.706728175133691</v>
      </c>
      <c r="X22">
        <v>62.990408455584991</v>
      </c>
      <c r="Y22">
        <v>0</v>
      </c>
      <c r="Z22">
        <v>8.3087916642727251</v>
      </c>
      <c r="AA22">
        <v>17.904061488607603</v>
      </c>
      <c r="AB22">
        <v>20.920374412035258</v>
      </c>
      <c r="AC22">
        <v>9.9908847129414315</v>
      </c>
      <c r="AD22">
        <v>0</v>
      </c>
      <c r="AE22">
        <v>25.483402297632914</v>
      </c>
      <c r="AF22">
        <v>5.9026744366469011</v>
      </c>
      <c r="AG22">
        <v>31.994948411516745</v>
      </c>
      <c r="AH22">
        <v>9.5858084608793561</v>
      </c>
      <c r="AI22">
        <v>0</v>
      </c>
      <c r="AJ22">
        <v>0</v>
      </c>
      <c r="AK22">
        <v>29.238576884633577</v>
      </c>
      <c r="AL22">
        <v>52.81787666841651</v>
      </c>
      <c r="AM22">
        <v>8.3269438109637193</v>
      </c>
      <c r="AN22">
        <v>4.1902574480899984E-2</v>
      </c>
      <c r="AO22">
        <v>0</v>
      </c>
      <c r="AP22">
        <v>0</v>
      </c>
      <c r="AQ22">
        <v>0</v>
      </c>
      <c r="AR22">
        <v>14.771824060688401</v>
      </c>
      <c r="AS22">
        <v>15.130691225464393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2.4688503940520445</v>
      </c>
      <c r="AZ22">
        <v>0</v>
      </c>
      <c r="BA22">
        <v>0.38231171428571414</v>
      </c>
      <c r="BB22">
        <v>2.2818080000000003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924.05277225806572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272.23957187735414</v>
      </c>
      <c r="L23">
        <v>9.6498679227249795</v>
      </c>
      <c r="M23">
        <v>64.011910888770501</v>
      </c>
      <c r="N23">
        <v>53.039073155873311</v>
      </c>
      <c r="O23">
        <v>74.132356920731709</v>
      </c>
      <c r="P23">
        <v>31.430934774353677</v>
      </c>
      <c r="Q23">
        <v>5.2986583167660699</v>
      </c>
      <c r="R23">
        <v>5.2685181178807934</v>
      </c>
      <c r="S23">
        <v>6.4793998851674646</v>
      </c>
      <c r="T23">
        <v>0.74986713362068957</v>
      </c>
      <c r="U23">
        <v>59.381590507019858</v>
      </c>
      <c r="V23">
        <v>4.1221549095658849</v>
      </c>
      <c r="W23">
        <v>10.637951629153868</v>
      </c>
      <c r="X23">
        <v>34.640584307291213</v>
      </c>
      <c r="Y23">
        <v>0</v>
      </c>
      <c r="Z23">
        <v>8.3087916642727251</v>
      </c>
      <c r="AA23">
        <v>17.904061488607603</v>
      </c>
      <c r="AB23">
        <v>20.920374412035258</v>
      </c>
      <c r="AC23">
        <v>9.9908847129414315</v>
      </c>
      <c r="AD23">
        <v>0</v>
      </c>
      <c r="AE23">
        <v>25.483402297632914</v>
      </c>
      <c r="AF23">
        <v>5.9026744366469011</v>
      </c>
      <c r="AG23">
        <v>31.994948411516745</v>
      </c>
      <c r="AH23">
        <v>11.407112290822477</v>
      </c>
      <c r="AI23">
        <v>0</v>
      </c>
      <c r="AJ23">
        <v>0</v>
      </c>
      <c r="AK23">
        <v>29.238576884633577</v>
      </c>
      <c r="AL23">
        <v>52.81787666841651</v>
      </c>
      <c r="AM23">
        <v>8.3269438109637193</v>
      </c>
      <c r="AN23">
        <v>4.1902574480899984E-2</v>
      </c>
      <c r="AO23">
        <v>0</v>
      </c>
      <c r="AP23">
        <v>0</v>
      </c>
      <c r="AQ23">
        <v>0</v>
      </c>
      <c r="AR23">
        <v>14.771824060688401</v>
      </c>
      <c r="AS23">
        <v>15.130691225464393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2.4688503940520445</v>
      </c>
      <c r="AZ23">
        <v>0</v>
      </c>
      <c r="BA23">
        <v>0.451380306122449</v>
      </c>
      <c r="BB23">
        <v>2.2818080000000003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888.52454398557211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272.23957187735414</v>
      </c>
      <c r="L24">
        <v>9.6498679227249795</v>
      </c>
      <c r="M24">
        <v>64.011910888770501</v>
      </c>
      <c r="N24">
        <v>53.039073155873311</v>
      </c>
      <c r="O24">
        <v>74.132356920731709</v>
      </c>
      <c r="P24">
        <v>31.430934774353677</v>
      </c>
      <c r="Q24">
        <v>5.2986583167660699</v>
      </c>
      <c r="R24">
        <v>5.2685181178807934</v>
      </c>
      <c r="S24">
        <v>6.4793998851674646</v>
      </c>
      <c r="T24">
        <v>0.74986713362068957</v>
      </c>
      <c r="U24">
        <v>59.381590507019858</v>
      </c>
      <c r="V24">
        <v>4.1221549095658849</v>
      </c>
      <c r="W24">
        <v>10.637951629153868</v>
      </c>
      <c r="X24">
        <v>34.640584307291213</v>
      </c>
      <c r="Y24">
        <v>0</v>
      </c>
      <c r="Z24">
        <v>8.3087916642727251</v>
      </c>
      <c r="AA24">
        <v>17.904061488607603</v>
      </c>
      <c r="AB24">
        <v>20.920374412035258</v>
      </c>
      <c r="AC24">
        <v>9.9908847129414315</v>
      </c>
      <c r="AD24">
        <v>0</v>
      </c>
      <c r="AE24">
        <v>25.483402297632914</v>
      </c>
      <c r="AF24">
        <v>5.9026744366469011</v>
      </c>
      <c r="AG24">
        <v>31.994948411516745</v>
      </c>
      <c r="AH24">
        <v>11.407112290822477</v>
      </c>
      <c r="AI24">
        <v>0</v>
      </c>
      <c r="AJ24">
        <v>0</v>
      </c>
      <c r="AK24">
        <v>29.238576884633577</v>
      </c>
      <c r="AL24">
        <v>52.81787666841651</v>
      </c>
      <c r="AM24">
        <v>8.3269438109637193</v>
      </c>
      <c r="AN24">
        <v>4.1902574480899984E-2</v>
      </c>
      <c r="AO24">
        <v>0</v>
      </c>
      <c r="AP24">
        <v>0</v>
      </c>
      <c r="AQ24">
        <v>0</v>
      </c>
      <c r="AR24">
        <v>14.771824060688401</v>
      </c>
      <c r="AS24">
        <v>15.130691225464393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2.4688503940520445</v>
      </c>
      <c r="AZ24">
        <v>0</v>
      </c>
      <c r="BA24">
        <v>0.451380306122449</v>
      </c>
      <c r="BB24">
        <v>2.2818080000000003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888.52454398557211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272.23957187735414</v>
      </c>
      <c r="L25">
        <v>9.6498679227249795</v>
      </c>
      <c r="M25">
        <v>64.011910888770501</v>
      </c>
      <c r="N25">
        <v>53.039073155873311</v>
      </c>
      <c r="O25">
        <v>74.132356920731709</v>
      </c>
      <c r="P25">
        <v>31.430934774353677</v>
      </c>
      <c r="Q25">
        <v>5.2986583167660699</v>
      </c>
      <c r="R25">
        <v>5.2685181178807934</v>
      </c>
      <c r="S25">
        <v>6.4793998851674646</v>
      </c>
      <c r="T25">
        <v>0.74986713362068957</v>
      </c>
      <c r="U25">
        <v>59.381590507019858</v>
      </c>
      <c r="V25">
        <v>4.1221549095658849</v>
      </c>
      <c r="W25">
        <v>10.637951629153868</v>
      </c>
      <c r="X25">
        <v>34.640584307291213</v>
      </c>
      <c r="Y25">
        <v>0</v>
      </c>
      <c r="Z25">
        <v>8.3087916642727251</v>
      </c>
      <c r="AA25">
        <v>17.904061488607603</v>
      </c>
      <c r="AB25">
        <v>20.920374412035258</v>
      </c>
      <c r="AC25">
        <v>9.9908847129414315</v>
      </c>
      <c r="AD25">
        <v>4.6748012787515583</v>
      </c>
      <c r="AE25">
        <v>25.483402297632914</v>
      </c>
      <c r="AF25">
        <v>5.9026744366469011</v>
      </c>
      <c r="AG25">
        <v>31.994948411516745</v>
      </c>
      <c r="AH25">
        <v>11.407112290822477</v>
      </c>
      <c r="AI25">
        <v>0</v>
      </c>
      <c r="AJ25">
        <v>0</v>
      </c>
      <c r="AK25">
        <v>29.238576884633577</v>
      </c>
      <c r="AL25">
        <v>52.81787666841651</v>
      </c>
      <c r="AM25">
        <v>8.3269438109637193</v>
      </c>
      <c r="AN25">
        <v>4.1902574480899984E-2</v>
      </c>
      <c r="AO25">
        <v>0</v>
      </c>
      <c r="AP25">
        <v>0</v>
      </c>
      <c r="AQ25">
        <v>0</v>
      </c>
      <c r="AR25">
        <v>14.771824060688401</v>
      </c>
      <c r="AS25">
        <v>15.130691225464393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2.4688503940520445</v>
      </c>
      <c r="AZ25">
        <v>0</v>
      </c>
      <c r="BA25">
        <v>0.451380306122449</v>
      </c>
      <c r="BB25">
        <v>2.2818080000000003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893.19934526432371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272.23957187735414</v>
      </c>
      <c r="L26">
        <v>9.6498679227249795</v>
      </c>
      <c r="M26">
        <v>64.011910888770501</v>
      </c>
      <c r="N26">
        <v>53.039073155873311</v>
      </c>
      <c r="O26">
        <v>74.132356920731709</v>
      </c>
      <c r="P26">
        <v>31.430934774353677</v>
      </c>
      <c r="Q26">
        <v>5.2986583167660699</v>
      </c>
      <c r="R26">
        <v>5.2685181178807934</v>
      </c>
      <c r="S26">
        <v>6.4793998851674646</v>
      </c>
      <c r="T26">
        <v>0.74986713362068957</v>
      </c>
      <c r="U26">
        <v>59.381590507019858</v>
      </c>
      <c r="V26">
        <v>4.1221549095658849</v>
      </c>
      <c r="W26">
        <v>10.637951629153868</v>
      </c>
      <c r="X26">
        <v>34.640584307291213</v>
      </c>
      <c r="Y26">
        <v>0</v>
      </c>
      <c r="Z26">
        <v>8.3087916642727251</v>
      </c>
      <c r="AA26">
        <v>17.904061488607603</v>
      </c>
      <c r="AB26">
        <v>20.920374412035258</v>
      </c>
      <c r="AC26">
        <v>9.9908847129414315</v>
      </c>
      <c r="AD26">
        <v>4.6748012787515583</v>
      </c>
      <c r="AE26">
        <v>25.483402297632914</v>
      </c>
      <c r="AF26">
        <v>5.9026744366469011</v>
      </c>
      <c r="AG26">
        <v>31.994948411516745</v>
      </c>
      <c r="AH26">
        <v>11.407112290822477</v>
      </c>
      <c r="AI26">
        <v>0</v>
      </c>
      <c r="AJ26">
        <v>0</v>
      </c>
      <c r="AK26">
        <v>29.238576884633577</v>
      </c>
      <c r="AL26">
        <v>52.81787666841651</v>
      </c>
      <c r="AM26">
        <v>8.3269438109637193</v>
      </c>
      <c r="AN26">
        <v>4.1902574480899984E-2</v>
      </c>
      <c r="AO26">
        <v>0</v>
      </c>
      <c r="AP26">
        <v>0</v>
      </c>
      <c r="AQ26">
        <v>0</v>
      </c>
      <c r="AR26">
        <v>14.771824060688401</v>
      </c>
      <c r="AS26">
        <v>15.130691225464393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2.4688503940520445</v>
      </c>
      <c r="AZ26">
        <v>0</v>
      </c>
      <c r="BA26">
        <v>0.451380306122449</v>
      </c>
      <c r="BB26">
        <v>2.2818080000000003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893.19934526432371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272.23957187735414</v>
      </c>
      <c r="L27">
        <v>9.6498679227249795</v>
      </c>
      <c r="M27">
        <v>64.011910888770501</v>
      </c>
      <c r="N27">
        <v>53.039073155873311</v>
      </c>
      <c r="O27">
        <v>74.132356920731709</v>
      </c>
      <c r="P27">
        <v>31.430934774353677</v>
      </c>
      <c r="Q27">
        <v>5.2986583167660699</v>
      </c>
      <c r="R27">
        <v>5.2685181178807934</v>
      </c>
      <c r="S27">
        <v>6.4793998851674646</v>
      </c>
      <c r="T27">
        <v>0.74986713362068957</v>
      </c>
      <c r="U27">
        <v>59.381590507019858</v>
      </c>
      <c r="V27">
        <v>4.1221549095658849</v>
      </c>
      <c r="W27">
        <v>10.637951629153868</v>
      </c>
      <c r="X27">
        <v>34.640584307291213</v>
      </c>
      <c r="Y27">
        <v>0</v>
      </c>
      <c r="Z27">
        <v>8.3087916642727251</v>
      </c>
      <c r="AA27">
        <v>17.904061488607603</v>
      </c>
      <c r="AB27">
        <v>20.920374412035258</v>
      </c>
      <c r="AC27">
        <v>9.9908847129414315</v>
      </c>
      <c r="AD27">
        <v>4.6748012787515583</v>
      </c>
      <c r="AE27">
        <v>25.483402297632914</v>
      </c>
      <c r="AF27">
        <v>5.9026744366469011</v>
      </c>
      <c r="AG27">
        <v>31.994948411516745</v>
      </c>
      <c r="AH27">
        <v>11.407112290822477</v>
      </c>
      <c r="AI27">
        <v>1.6427541381603334</v>
      </c>
      <c r="AJ27">
        <v>0</v>
      </c>
      <c r="AK27">
        <v>29.238576884633577</v>
      </c>
      <c r="AL27">
        <v>52.81787666841651</v>
      </c>
      <c r="AM27">
        <v>8.3269438109637193</v>
      </c>
      <c r="AN27">
        <v>4.1902574480899984E-2</v>
      </c>
      <c r="AO27">
        <v>0</v>
      </c>
      <c r="AP27">
        <v>0</v>
      </c>
      <c r="AQ27">
        <v>0</v>
      </c>
      <c r="AR27">
        <v>14.771824060688401</v>
      </c>
      <c r="AS27">
        <v>15.130691225464393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2.4688503940520445</v>
      </c>
      <c r="AZ27">
        <v>0</v>
      </c>
      <c r="BA27">
        <v>0.451380306122449</v>
      </c>
      <c r="BB27">
        <v>2.2818080000000003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894.842099402484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272.23957187735414</v>
      </c>
      <c r="L28">
        <v>9.6498679227249795</v>
      </c>
      <c r="M28">
        <v>64.011910888770501</v>
      </c>
      <c r="N28">
        <v>53.039073155873311</v>
      </c>
      <c r="O28">
        <v>74.132356920731709</v>
      </c>
      <c r="P28">
        <v>31.430934774353677</v>
      </c>
      <c r="Q28">
        <v>5.2986583167660699</v>
      </c>
      <c r="R28">
        <v>5.2685181178807934</v>
      </c>
      <c r="S28">
        <v>6.4793998851674646</v>
      </c>
      <c r="T28">
        <v>0.74986713362068957</v>
      </c>
      <c r="U28">
        <v>59.381590507019858</v>
      </c>
      <c r="V28">
        <v>4.1221549095658849</v>
      </c>
      <c r="W28">
        <v>10.637951629153868</v>
      </c>
      <c r="X28">
        <v>34.640584307291213</v>
      </c>
      <c r="Y28">
        <v>0</v>
      </c>
      <c r="Z28">
        <v>8.3087916642727251</v>
      </c>
      <c r="AA28">
        <v>17.904061488607603</v>
      </c>
      <c r="AB28">
        <v>20.920374412035258</v>
      </c>
      <c r="AC28">
        <v>9.9908847129414315</v>
      </c>
      <c r="AD28">
        <v>4.6748012787515583</v>
      </c>
      <c r="AE28">
        <v>25.483402297632914</v>
      </c>
      <c r="AF28">
        <v>5.9026744366469011</v>
      </c>
      <c r="AG28">
        <v>31.994948411516745</v>
      </c>
      <c r="AH28">
        <v>11.407112290822477</v>
      </c>
      <c r="AI28">
        <v>3.2855082763206669</v>
      </c>
      <c r="AJ28">
        <v>0</v>
      </c>
      <c r="AK28">
        <v>29.238576884633577</v>
      </c>
      <c r="AL28">
        <v>52.81787666841651</v>
      </c>
      <c r="AM28">
        <v>8.3269438109637193</v>
      </c>
      <c r="AN28">
        <v>4.1902574480899984E-2</v>
      </c>
      <c r="AO28">
        <v>0</v>
      </c>
      <c r="AP28">
        <v>0</v>
      </c>
      <c r="AQ28">
        <v>0</v>
      </c>
      <c r="AR28">
        <v>14.771824060688401</v>
      </c>
      <c r="AS28">
        <v>15.130691225464393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2.4688503940520445</v>
      </c>
      <c r="AZ28">
        <v>0</v>
      </c>
      <c r="BA28">
        <v>0.451380306122449</v>
      </c>
      <c r="BB28">
        <v>2.2818080000000003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896.48485354064439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272.2404325745278</v>
      </c>
      <c r="L29">
        <v>9.6497882918587052</v>
      </c>
      <c r="M29">
        <v>64.011910888770501</v>
      </c>
      <c r="N29">
        <v>53.039073155873311</v>
      </c>
      <c r="O29">
        <v>74.132356920731709</v>
      </c>
      <c r="P29">
        <v>31.430934774353677</v>
      </c>
      <c r="Q29">
        <v>5.2986583167660699</v>
      </c>
      <c r="R29">
        <v>5.2685181178807934</v>
      </c>
      <c r="S29">
        <v>6.4793998851674646</v>
      </c>
      <c r="T29">
        <v>0.74986713362068957</v>
      </c>
      <c r="U29">
        <v>59.381590507019858</v>
      </c>
      <c r="V29">
        <v>4.1221549095658849</v>
      </c>
      <c r="W29">
        <v>10.637951629153868</v>
      </c>
      <c r="X29">
        <v>34.640584307291213</v>
      </c>
      <c r="Y29">
        <v>0</v>
      </c>
      <c r="Z29">
        <v>8.3087916642727251</v>
      </c>
      <c r="AA29">
        <v>17.904061488607603</v>
      </c>
      <c r="AB29">
        <v>13.946916274690173</v>
      </c>
      <c r="AC29">
        <v>4.9954421338002541</v>
      </c>
      <c r="AD29">
        <v>4.6748012787515583</v>
      </c>
      <c r="AE29">
        <v>25.483402297632914</v>
      </c>
      <c r="AF29">
        <v>5.9026744366469011</v>
      </c>
      <c r="AG29">
        <v>31.994948411516745</v>
      </c>
      <c r="AH29">
        <v>11.407112290822477</v>
      </c>
      <c r="AI29">
        <v>16.879626696967829</v>
      </c>
      <c r="AJ29">
        <v>0</v>
      </c>
      <c r="AK29">
        <v>29.238576884633577</v>
      </c>
      <c r="AL29">
        <v>52.81787666841651</v>
      </c>
      <c r="AM29">
        <v>8.3269438109637193</v>
      </c>
      <c r="AN29">
        <v>4.1902574480899984E-2</v>
      </c>
      <c r="AO29">
        <v>0</v>
      </c>
      <c r="AP29">
        <v>0</v>
      </c>
      <c r="AQ29">
        <v>0</v>
      </c>
      <c r="AR29">
        <v>14.771824060688401</v>
      </c>
      <c r="AS29">
        <v>15.130691225464393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2.4688503940520445</v>
      </c>
      <c r="AZ29">
        <v>0</v>
      </c>
      <c r="BA29">
        <v>0.451380306122449</v>
      </c>
      <c r="BB29">
        <v>2.2818080000000003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898.11085231111258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272.2404325745278</v>
      </c>
      <c r="L30">
        <v>9.649890550942164</v>
      </c>
      <c r="M30">
        <v>64.011910888770501</v>
      </c>
      <c r="N30">
        <v>53.039073155873311</v>
      </c>
      <c r="O30">
        <v>74.132356920731709</v>
      </c>
      <c r="P30">
        <v>31.430934774353677</v>
      </c>
      <c r="Q30">
        <v>5.2986583167660699</v>
      </c>
      <c r="R30">
        <v>5.2685181178807934</v>
      </c>
      <c r="S30">
        <v>6.4793998851674646</v>
      </c>
      <c r="T30">
        <v>0.74986713362068957</v>
      </c>
      <c r="U30">
        <v>59.381590507019858</v>
      </c>
      <c r="V30">
        <v>4.1221549095658849</v>
      </c>
      <c r="W30">
        <v>10.637951629153868</v>
      </c>
      <c r="X30">
        <v>34.640584307291213</v>
      </c>
      <c r="Y30">
        <v>0</v>
      </c>
      <c r="Z30">
        <v>8.3087916642727251</v>
      </c>
      <c r="AA30">
        <v>17.904061488607603</v>
      </c>
      <c r="AB30">
        <v>13.946916274690173</v>
      </c>
      <c r="AC30">
        <v>4.9954421338002541</v>
      </c>
      <c r="AD30">
        <v>4.6748012787515583</v>
      </c>
      <c r="AE30">
        <v>25.483402297632914</v>
      </c>
      <c r="AF30">
        <v>5.9026744366469011</v>
      </c>
      <c r="AG30">
        <v>31.994948411516745</v>
      </c>
      <c r="AH30">
        <v>11.407112290822477</v>
      </c>
      <c r="AI30">
        <v>16.879626696967829</v>
      </c>
      <c r="AJ30">
        <v>0</v>
      </c>
      <c r="AK30">
        <v>29.238576884633577</v>
      </c>
      <c r="AL30">
        <v>52.81787666841651</v>
      </c>
      <c r="AM30">
        <v>8.3269438109637193</v>
      </c>
      <c r="AN30">
        <v>4.1902574480899984E-2</v>
      </c>
      <c r="AO30">
        <v>0</v>
      </c>
      <c r="AP30">
        <v>0</v>
      </c>
      <c r="AQ30">
        <v>0</v>
      </c>
      <c r="AR30">
        <v>14.771824060688401</v>
      </c>
      <c r="AS30">
        <v>15.130691225464393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2.4688503940520445</v>
      </c>
      <c r="AZ30">
        <v>0</v>
      </c>
      <c r="BA30">
        <v>0.451380306122449</v>
      </c>
      <c r="BB30">
        <v>2.2818080000000003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898.1109545701961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272.2404325745278</v>
      </c>
      <c r="L31">
        <v>9.6499361810249589</v>
      </c>
      <c r="M31">
        <v>64.011910888770501</v>
      </c>
      <c r="N31">
        <v>53.039073155873311</v>
      </c>
      <c r="O31">
        <v>74.132356920731709</v>
      </c>
      <c r="P31">
        <v>31.430934774353677</v>
      </c>
      <c r="Q31">
        <v>5.2994415464743589</v>
      </c>
      <c r="R31">
        <v>5.2685181178807934</v>
      </c>
      <c r="S31">
        <v>6.4808212972241019</v>
      </c>
      <c r="T31">
        <v>0.74986713362068957</v>
      </c>
      <c r="U31">
        <v>59.381590507019858</v>
      </c>
      <c r="V31">
        <v>4.1221549095658849</v>
      </c>
      <c r="W31">
        <v>10.637951629153868</v>
      </c>
      <c r="X31">
        <v>34.640584307291213</v>
      </c>
      <c r="Y31">
        <v>0</v>
      </c>
      <c r="Z31">
        <v>8.3087916642727251</v>
      </c>
      <c r="AA31">
        <v>17.904061488607603</v>
      </c>
      <c r="AB31">
        <v>13.946916274690173</v>
      </c>
      <c r="AC31">
        <v>4.9954421338002541</v>
      </c>
      <c r="AD31">
        <v>4.6748012787515583</v>
      </c>
      <c r="AE31">
        <v>25.483402297632914</v>
      </c>
      <c r="AF31">
        <v>5.9026744366469011</v>
      </c>
      <c r="AG31">
        <v>31.994948411516745</v>
      </c>
      <c r="AH31">
        <v>11.407112290822477</v>
      </c>
      <c r="AI31">
        <v>16.879626696967829</v>
      </c>
      <c r="AJ31">
        <v>0</v>
      </c>
      <c r="AK31">
        <v>29.238576884633577</v>
      </c>
      <c r="AL31">
        <v>52.81787666841651</v>
      </c>
      <c r="AM31">
        <v>8.3269438109637193</v>
      </c>
      <c r="AN31">
        <v>4.1902574480899984E-2</v>
      </c>
      <c r="AO31">
        <v>0</v>
      </c>
      <c r="AP31">
        <v>0</v>
      </c>
      <c r="AQ31">
        <v>0</v>
      </c>
      <c r="AR31">
        <v>14.771824060688401</v>
      </c>
      <c r="AS31">
        <v>15.130691225464393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2.4688503940520445</v>
      </c>
      <c r="AZ31">
        <v>0</v>
      </c>
      <c r="BA31">
        <v>0.451380306122449</v>
      </c>
      <c r="BB31">
        <v>2.2818080000000003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898.11320484204373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272.2404325745278</v>
      </c>
      <c r="L32">
        <v>9.6499889920020578</v>
      </c>
      <c r="M32">
        <v>64.011910888770501</v>
      </c>
      <c r="N32">
        <v>53.039073155873311</v>
      </c>
      <c r="O32">
        <v>74.132356920731709</v>
      </c>
      <c r="P32">
        <v>31.430934774353677</v>
      </c>
      <c r="Q32">
        <v>5.2994415464743589</v>
      </c>
      <c r="R32">
        <v>5.2685181178807934</v>
      </c>
      <c r="S32">
        <v>6.4787821090909077</v>
      </c>
      <c r="T32">
        <v>0.74986713362068957</v>
      </c>
      <c r="U32">
        <v>59.381590507019858</v>
      </c>
      <c r="V32">
        <v>4.1221549095658849</v>
      </c>
      <c r="W32">
        <v>10.637951629153868</v>
      </c>
      <c r="X32">
        <v>34.640584307291213</v>
      </c>
      <c r="Y32">
        <v>0</v>
      </c>
      <c r="Z32">
        <v>8.3087916642727251</v>
      </c>
      <c r="AA32">
        <v>17.904061488607603</v>
      </c>
      <c r="AB32">
        <v>13.946916274690173</v>
      </c>
      <c r="AC32">
        <v>4.9954421338002541</v>
      </c>
      <c r="AD32">
        <v>4.6748012787515583</v>
      </c>
      <c r="AE32">
        <v>25.483402297632914</v>
      </c>
      <c r="AF32">
        <v>5.9026744366469011</v>
      </c>
      <c r="AG32">
        <v>31.994948411516745</v>
      </c>
      <c r="AH32">
        <v>11.407112290822477</v>
      </c>
      <c r="AI32">
        <v>16.879626696967829</v>
      </c>
      <c r="AJ32">
        <v>0</v>
      </c>
      <c r="AK32">
        <v>29.238576884633577</v>
      </c>
      <c r="AL32">
        <v>52.81787666841651</v>
      </c>
      <c r="AM32">
        <v>8.3269438109637193</v>
      </c>
      <c r="AN32">
        <v>4.1902574480899984E-2</v>
      </c>
      <c r="AO32">
        <v>0</v>
      </c>
      <c r="AP32">
        <v>0</v>
      </c>
      <c r="AQ32">
        <v>0</v>
      </c>
      <c r="AR32">
        <v>14.771824060688401</v>
      </c>
      <c r="AS32">
        <v>15.130691225464393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2.4688503940520445</v>
      </c>
      <c r="AZ32">
        <v>0</v>
      </c>
      <c r="BA32">
        <v>0.451380306122449</v>
      </c>
      <c r="BB32">
        <v>2.2818080000000003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898.11121846488777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272.2404325745278</v>
      </c>
      <c r="L33">
        <v>9.6499589327481328</v>
      </c>
      <c r="M33">
        <v>64.011910888770501</v>
      </c>
      <c r="N33">
        <v>53.039073155873311</v>
      </c>
      <c r="O33">
        <v>74.132356920731709</v>
      </c>
      <c r="P33">
        <v>31.430934774353677</v>
      </c>
      <c r="Q33">
        <v>5.2994415464743589</v>
      </c>
      <c r="R33">
        <v>5.2685181178807934</v>
      </c>
      <c r="S33">
        <v>6.4787821090909077</v>
      </c>
      <c r="T33">
        <v>0.74986713362068957</v>
      </c>
      <c r="U33">
        <v>59.381590507019858</v>
      </c>
      <c r="V33">
        <v>4.1221549095658849</v>
      </c>
      <c r="W33">
        <v>10.637951629153868</v>
      </c>
      <c r="X33">
        <v>34.640584307291213</v>
      </c>
      <c r="Y33">
        <v>0</v>
      </c>
      <c r="Z33">
        <v>8.3087916642727251</v>
      </c>
      <c r="AA33">
        <v>17.904061488607603</v>
      </c>
      <c r="AB33">
        <v>13.946916274690173</v>
      </c>
      <c r="AC33">
        <v>4.9954421338002541</v>
      </c>
      <c r="AD33">
        <v>4.6748012787515583</v>
      </c>
      <c r="AE33">
        <v>25.483402297632914</v>
      </c>
      <c r="AF33">
        <v>5.9026744366469011</v>
      </c>
      <c r="AG33">
        <v>31.994948411516745</v>
      </c>
      <c r="AH33">
        <v>11.407112290822477</v>
      </c>
      <c r="AI33">
        <v>16.879626696967829</v>
      </c>
      <c r="AJ33">
        <v>0</v>
      </c>
      <c r="AK33">
        <v>29.238576884633577</v>
      </c>
      <c r="AL33">
        <v>51.141118240791727</v>
      </c>
      <c r="AM33">
        <v>8.3269438109637193</v>
      </c>
      <c r="AN33">
        <v>4.1902574480899984E-2</v>
      </c>
      <c r="AO33">
        <v>0</v>
      </c>
      <c r="AP33">
        <v>0</v>
      </c>
      <c r="AQ33">
        <v>0</v>
      </c>
      <c r="AR33">
        <v>14.771824060688401</v>
      </c>
      <c r="AS33">
        <v>15.130691225464393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2.4688503940520445</v>
      </c>
      <c r="AZ33">
        <v>0</v>
      </c>
      <c r="BA33">
        <v>0.451380306122449</v>
      </c>
      <c r="BB33">
        <v>2.2818080000000003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896.43442997800901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272.2404325745278</v>
      </c>
      <c r="L34">
        <v>9.6499589327481328</v>
      </c>
      <c r="M34">
        <v>64.011910888770501</v>
      </c>
      <c r="N34">
        <v>53.039073155873311</v>
      </c>
      <c r="O34">
        <v>74.132356920731709</v>
      </c>
      <c r="P34">
        <v>31.430934774353677</v>
      </c>
      <c r="Q34">
        <v>5.2994415464743589</v>
      </c>
      <c r="R34">
        <v>5.2685181178807934</v>
      </c>
      <c r="S34">
        <v>6.4787821090909077</v>
      </c>
      <c r="T34">
        <v>0.74986713362068957</v>
      </c>
      <c r="U34">
        <v>59.381590507019858</v>
      </c>
      <c r="V34">
        <v>4.3113900958205917</v>
      </c>
      <c r="W34">
        <v>10.639243471698114</v>
      </c>
      <c r="X34">
        <v>34.64177654623392</v>
      </c>
      <c r="Y34">
        <v>0</v>
      </c>
      <c r="Z34">
        <v>8.3087916642727251</v>
      </c>
      <c r="AA34">
        <v>17.904061488607603</v>
      </c>
      <c r="AB34">
        <v>6.9734581373450863</v>
      </c>
      <c r="AC34">
        <v>4.9954421338002541</v>
      </c>
      <c r="AD34">
        <v>4.6748012787515583</v>
      </c>
      <c r="AE34">
        <v>25.483402297632914</v>
      </c>
      <c r="AF34">
        <v>5.9026744366469011</v>
      </c>
      <c r="AG34">
        <v>31.994948411516745</v>
      </c>
      <c r="AH34">
        <v>11.407112290822477</v>
      </c>
      <c r="AI34">
        <v>16.879626696967829</v>
      </c>
      <c r="AJ34">
        <v>0</v>
      </c>
      <c r="AK34">
        <v>29.238576884633577</v>
      </c>
      <c r="AL34">
        <v>51.141118240791727</v>
      </c>
      <c r="AM34">
        <v>8.3269438109637193</v>
      </c>
      <c r="AN34">
        <v>4.1902574480899984E-2</v>
      </c>
      <c r="AO34">
        <v>0</v>
      </c>
      <c r="AP34">
        <v>0</v>
      </c>
      <c r="AQ34">
        <v>0</v>
      </c>
      <c r="AR34">
        <v>14.771824060688401</v>
      </c>
      <c r="AS34">
        <v>15.130691225464393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2.4688503940520445</v>
      </c>
      <c r="AZ34">
        <v>0</v>
      </c>
      <c r="BA34">
        <v>0.451380306122449</v>
      </c>
      <c r="BB34">
        <v>2.2818080000000003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889.65269110840563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272.2404325745278</v>
      </c>
      <c r="L35">
        <v>9.6499589327481328</v>
      </c>
      <c r="M35">
        <v>64.011910888770501</v>
      </c>
      <c r="N35">
        <v>53.039073155873311</v>
      </c>
      <c r="O35">
        <v>74.132356920731709</v>
      </c>
      <c r="P35">
        <v>31.430934774353677</v>
      </c>
      <c r="Q35">
        <v>5.2994415464743589</v>
      </c>
      <c r="R35">
        <v>5.2685181178807934</v>
      </c>
      <c r="S35">
        <v>6.4787821090909077</v>
      </c>
      <c r="T35">
        <v>0.74986713362068957</v>
      </c>
      <c r="U35">
        <v>59.381590507019858</v>
      </c>
      <c r="V35">
        <v>4.288994462640737</v>
      </c>
      <c r="W35">
        <v>10.639243471698114</v>
      </c>
      <c r="X35">
        <v>34.64177654623392</v>
      </c>
      <c r="Y35">
        <v>0</v>
      </c>
      <c r="Z35">
        <v>8.3087916642727251</v>
      </c>
      <c r="AA35">
        <v>17.904061488607603</v>
      </c>
      <c r="AB35">
        <v>6.9734581373450863</v>
      </c>
      <c r="AC35">
        <v>4.9954421338002541</v>
      </c>
      <c r="AD35">
        <v>4.6748012787515583</v>
      </c>
      <c r="AE35">
        <v>16.988935013519246</v>
      </c>
      <c r="AF35">
        <v>5.9026744366469011</v>
      </c>
      <c r="AG35">
        <v>31.994948411516745</v>
      </c>
      <c r="AH35">
        <v>21.568069259354598</v>
      </c>
      <c r="AI35">
        <v>3.2855082763206669</v>
      </c>
      <c r="AJ35">
        <v>0</v>
      </c>
      <c r="AK35">
        <v>29.238576884633577</v>
      </c>
      <c r="AL35">
        <v>51.141118240791727</v>
      </c>
      <c r="AM35">
        <v>8.3269438109637193</v>
      </c>
      <c r="AN35">
        <v>4.1902574480899984E-2</v>
      </c>
      <c r="AO35">
        <v>0</v>
      </c>
      <c r="AP35">
        <v>0</v>
      </c>
      <c r="AQ35">
        <v>0</v>
      </c>
      <c r="AR35">
        <v>14.771824060688401</v>
      </c>
      <c r="AS35">
        <v>15.130691225464393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2.4688503940520445</v>
      </c>
      <c r="AZ35">
        <v>0</v>
      </c>
      <c r="BA35">
        <v>0.89839579787234047</v>
      </c>
      <c r="BB35">
        <v>2.2818080000000003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878.14968223074698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272.2404325745278</v>
      </c>
      <c r="L36">
        <v>9.6499589327481328</v>
      </c>
      <c r="M36">
        <v>64.011910888770501</v>
      </c>
      <c r="N36">
        <v>53.039073155873311</v>
      </c>
      <c r="O36">
        <v>74.132356920731709</v>
      </c>
      <c r="P36">
        <v>31.430934774353677</v>
      </c>
      <c r="Q36">
        <v>5.2994415464743589</v>
      </c>
      <c r="R36">
        <v>5.2685181178807934</v>
      </c>
      <c r="S36">
        <v>6.4787821090909077</v>
      </c>
      <c r="T36">
        <v>0.74986713362068957</v>
      </c>
      <c r="U36">
        <v>59.381590507019858</v>
      </c>
      <c r="V36">
        <v>4.288994462640737</v>
      </c>
      <c r="W36">
        <v>10.639243471698114</v>
      </c>
      <c r="X36">
        <v>34.64177654623392</v>
      </c>
      <c r="Y36">
        <v>0</v>
      </c>
      <c r="Z36">
        <v>8.3087916642727251</v>
      </c>
      <c r="AA36">
        <v>17.904061488607603</v>
      </c>
      <c r="AB36">
        <v>6.9734581373450863</v>
      </c>
      <c r="AC36">
        <v>4.9954421338002541</v>
      </c>
      <c r="AD36">
        <v>4.6748012787515583</v>
      </c>
      <c r="AE36">
        <v>16.988935013519246</v>
      </c>
      <c r="AF36">
        <v>5.9026744366469011</v>
      </c>
      <c r="AG36">
        <v>31.994948411516745</v>
      </c>
      <c r="AH36">
        <v>21.568069259354598</v>
      </c>
      <c r="AI36">
        <v>1.6427541381603334</v>
      </c>
      <c r="AJ36">
        <v>0</v>
      </c>
      <c r="AK36">
        <v>29.238576884633577</v>
      </c>
      <c r="AL36">
        <v>51.141118240791727</v>
      </c>
      <c r="AM36">
        <v>8.3269438109637193</v>
      </c>
      <c r="AN36">
        <v>4.1902574480899984E-2</v>
      </c>
      <c r="AO36">
        <v>0</v>
      </c>
      <c r="AP36">
        <v>0</v>
      </c>
      <c r="AQ36">
        <v>0</v>
      </c>
      <c r="AR36">
        <v>14.771824060688401</v>
      </c>
      <c r="AS36">
        <v>15.130691225464393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2.4688503940520445</v>
      </c>
      <c r="AZ36">
        <v>0</v>
      </c>
      <c r="BA36">
        <v>0.89839579787234047</v>
      </c>
      <c r="BB36">
        <v>2.2818080000000003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876.50692809258658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272.2404325745278</v>
      </c>
      <c r="L37">
        <v>9.6499589327481328</v>
      </c>
      <c r="M37">
        <v>64.011910888770501</v>
      </c>
      <c r="N37">
        <v>53.039073155873311</v>
      </c>
      <c r="O37">
        <v>74.132356920731709</v>
      </c>
      <c r="P37">
        <v>31.430934774353677</v>
      </c>
      <c r="Q37">
        <v>5.2994415464743589</v>
      </c>
      <c r="R37">
        <v>5.2685181178807934</v>
      </c>
      <c r="S37">
        <v>6.4787821090909077</v>
      </c>
      <c r="T37">
        <v>0.74986713362068957</v>
      </c>
      <c r="U37">
        <v>59.381590507019858</v>
      </c>
      <c r="V37">
        <v>4.288994462640737</v>
      </c>
      <c r="W37">
        <v>10.639243471698114</v>
      </c>
      <c r="X37">
        <v>34.64177654623392</v>
      </c>
      <c r="Y37">
        <v>0</v>
      </c>
      <c r="Z37">
        <v>8.3087916642727251</v>
      </c>
      <c r="AA37">
        <v>17.904061488607603</v>
      </c>
      <c r="AB37">
        <v>6.9734581373450863</v>
      </c>
      <c r="AC37">
        <v>4.9954421338002541</v>
      </c>
      <c r="AD37">
        <v>4.6748012787515583</v>
      </c>
      <c r="AE37">
        <v>16.988935013519246</v>
      </c>
      <c r="AF37">
        <v>5.9026744366469011</v>
      </c>
      <c r="AG37">
        <v>31.994948411516745</v>
      </c>
      <c r="AH37">
        <v>21.568069259354598</v>
      </c>
      <c r="AI37">
        <v>0</v>
      </c>
      <c r="AJ37">
        <v>0</v>
      </c>
      <c r="AK37">
        <v>29.238576884633577</v>
      </c>
      <c r="AL37">
        <v>45.272465609208254</v>
      </c>
      <c r="AM37">
        <v>8.3269438109637193</v>
      </c>
      <c r="AN37">
        <v>4.1902574480899984E-2</v>
      </c>
      <c r="AO37">
        <v>0</v>
      </c>
      <c r="AP37">
        <v>0</v>
      </c>
      <c r="AQ37">
        <v>0</v>
      </c>
      <c r="AR37">
        <v>17.351031317844196</v>
      </c>
      <c r="AS37">
        <v>15.130691225464393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2.4688503940520445</v>
      </c>
      <c r="AZ37">
        <v>0</v>
      </c>
      <c r="BA37">
        <v>0.89839579787234047</v>
      </c>
      <c r="BB37">
        <v>2.2818080000000003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871.57472857999869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272.2404325745278</v>
      </c>
      <c r="L38">
        <v>9.6499589327481328</v>
      </c>
      <c r="M38">
        <v>64.011910888770501</v>
      </c>
      <c r="N38">
        <v>53.039073155873311</v>
      </c>
      <c r="O38">
        <v>74.132356920731709</v>
      </c>
      <c r="P38">
        <v>31.430934774353677</v>
      </c>
      <c r="Q38">
        <v>5.2994415464743589</v>
      </c>
      <c r="R38">
        <v>5.2685181178807934</v>
      </c>
      <c r="S38">
        <v>6.4787821090909077</v>
      </c>
      <c r="T38">
        <v>0.74986713362068957</v>
      </c>
      <c r="U38">
        <v>59.381590507019858</v>
      </c>
      <c r="V38">
        <v>4.288994462640737</v>
      </c>
      <c r="W38">
        <v>10.639243471698114</v>
      </c>
      <c r="X38">
        <v>34.64177654623392</v>
      </c>
      <c r="Y38">
        <v>0</v>
      </c>
      <c r="Z38">
        <v>8.3087916642727251</v>
      </c>
      <c r="AA38">
        <v>5.9680204962025325</v>
      </c>
      <c r="AB38">
        <v>6.9734581373450863</v>
      </c>
      <c r="AC38">
        <v>4.9954421338002541</v>
      </c>
      <c r="AD38">
        <v>4.6748012787515583</v>
      </c>
      <c r="AE38">
        <v>16.988935013519246</v>
      </c>
      <c r="AF38">
        <v>5.9026744366469011</v>
      </c>
      <c r="AG38">
        <v>31.994948411516745</v>
      </c>
      <c r="AH38">
        <v>21.568069259354598</v>
      </c>
      <c r="AI38">
        <v>0</v>
      </c>
      <c r="AJ38">
        <v>0</v>
      </c>
      <c r="AK38">
        <v>29.238576884633577</v>
      </c>
      <c r="AL38">
        <v>45.272465609208254</v>
      </c>
      <c r="AM38">
        <v>8.3269438109637193</v>
      </c>
      <c r="AN38">
        <v>4.1902574480899984E-2</v>
      </c>
      <c r="AO38">
        <v>0</v>
      </c>
      <c r="AP38">
        <v>0</v>
      </c>
      <c r="AQ38">
        <v>0</v>
      </c>
      <c r="AR38">
        <v>17.351031317844196</v>
      </c>
      <c r="AS38">
        <v>15.130691225464393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2.4688503940520445</v>
      </c>
      <c r="AZ38">
        <v>0</v>
      </c>
      <c r="BA38">
        <v>0.89839579787234047</v>
      </c>
      <c r="BB38">
        <v>2.2818080000000003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859.63868758759361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272.2404325745278</v>
      </c>
      <c r="L39">
        <v>9.6499589327481328</v>
      </c>
      <c r="M39">
        <v>37.339633223867466</v>
      </c>
      <c r="N39">
        <v>29.011809433201748</v>
      </c>
      <c r="O39">
        <v>41.613204489071329</v>
      </c>
      <c r="P39">
        <v>31.430934774353677</v>
      </c>
      <c r="Q39">
        <v>5.2994415464743589</v>
      </c>
      <c r="R39">
        <v>5.2685181178807934</v>
      </c>
      <c r="S39">
        <v>6.4787821090909077</v>
      </c>
      <c r="T39">
        <v>0.74986713362068957</v>
      </c>
      <c r="U39">
        <v>59.381590507019858</v>
      </c>
      <c r="V39">
        <v>4.288994462640737</v>
      </c>
      <c r="W39">
        <v>10.639243471698114</v>
      </c>
      <c r="X39">
        <v>34.64177654623392</v>
      </c>
      <c r="Y39">
        <v>0</v>
      </c>
      <c r="Z39">
        <v>8.3087916642727251</v>
      </c>
      <c r="AA39">
        <v>5.9680204962025325</v>
      </c>
      <c r="AB39">
        <v>6.9734581373450863</v>
      </c>
      <c r="AC39">
        <v>4.9954421338002541</v>
      </c>
      <c r="AD39">
        <v>4.6748012787515583</v>
      </c>
      <c r="AE39">
        <v>16.988935013519246</v>
      </c>
      <c r="AF39">
        <v>5.9026744366469011</v>
      </c>
      <c r="AG39">
        <v>31.994948411516745</v>
      </c>
      <c r="AH39">
        <v>11.407112290822477</v>
      </c>
      <c r="AI39">
        <v>0</v>
      </c>
      <c r="AJ39">
        <v>0</v>
      </c>
      <c r="AK39">
        <v>29.238576884633577</v>
      </c>
      <c r="AL39">
        <v>37.727054549999991</v>
      </c>
      <c r="AM39">
        <v>8.3269438109637193</v>
      </c>
      <c r="AN39">
        <v>4.1902574480899984E-2</v>
      </c>
      <c r="AO39">
        <v>0</v>
      </c>
      <c r="AP39">
        <v>0</v>
      </c>
      <c r="AQ39">
        <v>0</v>
      </c>
      <c r="AR39">
        <v>17.351031317844196</v>
      </c>
      <c r="AS39">
        <v>15.130691225464393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2.4688503940520445</v>
      </c>
      <c r="AZ39">
        <v>0</v>
      </c>
      <c r="BA39">
        <v>0.47144165306122449</v>
      </c>
      <c r="BB39">
        <v>2.2818080000000003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758.28667159580709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272.2404325745278</v>
      </c>
      <c r="L40">
        <v>9.6499589327481328</v>
      </c>
      <c r="M40">
        <v>35.786336053024534</v>
      </c>
      <c r="N40">
        <v>29.011809433201748</v>
      </c>
      <c r="O40">
        <v>41.584709412994769</v>
      </c>
      <c r="P40">
        <v>31.430934774353677</v>
      </c>
      <c r="Q40">
        <v>5.2994415464743589</v>
      </c>
      <c r="R40">
        <v>5.2685181178807934</v>
      </c>
      <c r="S40">
        <v>6.4787821090909077</v>
      </c>
      <c r="T40">
        <v>0.74986713362068957</v>
      </c>
      <c r="U40">
        <v>59.381590507019858</v>
      </c>
      <c r="V40">
        <v>4.288994462640737</v>
      </c>
      <c r="W40">
        <v>10.639243471698114</v>
      </c>
      <c r="X40">
        <v>34.640584307291213</v>
      </c>
      <c r="Y40">
        <v>0</v>
      </c>
      <c r="Z40">
        <v>8.3087916642727251</v>
      </c>
      <c r="AA40">
        <v>0</v>
      </c>
      <c r="AB40">
        <v>6.9734581373450863</v>
      </c>
      <c r="AC40">
        <v>4.9954421338002541</v>
      </c>
      <c r="AD40">
        <v>4.6748012787515583</v>
      </c>
      <c r="AE40">
        <v>16.988935013519246</v>
      </c>
      <c r="AF40">
        <v>5.9026744366469011</v>
      </c>
      <c r="AG40">
        <v>31.994948411516745</v>
      </c>
      <c r="AH40">
        <v>0</v>
      </c>
      <c r="AI40">
        <v>0</v>
      </c>
      <c r="AJ40">
        <v>0</v>
      </c>
      <c r="AK40">
        <v>29.238576884633577</v>
      </c>
      <c r="AL40">
        <v>37.727054549999991</v>
      </c>
      <c r="AM40">
        <v>8.3269438109637193</v>
      </c>
      <c r="AN40">
        <v>4.1902574480899984E-2</v>
      </c>
      <c r="AO40">
        <v>0</v>
      </c>
      <c r="AP40">
        <v>0</v>
      </c>
      <c r="AQ40">
        <v>0</v>
      </c>
      <c r="AR40">
        <v>14.771824060688401</v>
      </c>
      <c r="AS40">
        <v>15.130691225464393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2.4688503940520445</v>
      </c>
      <c r="AZ40">
        <v>0</v>
      </c>
      <c r="BA40">
        <v>0</v>
      </c>
      <c r="BB40">
        <v>2.2818080000000003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736.27790541270281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272.2404325745278</v>
      </c>
      <c r="L41">
        <v>9.6499589327481328</v>
      </c>
      <c r="M41">
        <v>35.786336053024534</v>
      </c>
      <c r="N41">
        <v>29.011809433201748</v>
      </c>
      <c r="O41">
        <v>41.584709412994769</v>
      </c>
      <c r="P41">
        <v>31.430934774353677</v>
      </c>
      <c r="Q41">
        <v>5.2994415464743589</v>
      </c>
      <c r="R41">
        <v>5.2685181178807934</v>
      </c>
      <c r="S41">
        <v>6.4787821090909077</v>
      </c>
      <c r="T41">
        <v>0.74986713362068957</v>
      </c>
      <c r="U41">
        <v>59.381590507019858</v>
      </c>
      <c r="V41">
        <v>4.288994462640737</v>
      </c>
      <c r="W41">
        <v>10.639243471698114</v>
      </c>
      <c r="X41">
        <v>34.640584307291213</v>
      </c>
      <c r="Y41">
        <v>0</v>
      </c>
      <c r="Z41">
        <v>8.3087916642727251</v>
      </c>
      <c r="AA41">
        <v>0</v>
      </c>
      <c r="AB41">
        <v>6.9734581373450863</v>
      </c>
      <c r="AC41">
        <v>4.9954421338002541</v>
      </c>
      <c r="AD41">
        <v>4.6748012787515583</v>
      </c>
      <c r="AE41">
        <v>16.988935013519246</v>
      </c>
      <c r="AF41">
        <v>5.9026744366469011</v>
      </c>
      <c r="AG41">
        <v>31.994948411516745</v>
      </c>
      <c r="AH41">
        <v>0</v>
      </c>
      <c r="AI41">
        <v>0</v>
      </c>
      <c r="AJ41">
        <v>0</v>
      </c>
      <c r="AK41">
        <v>29.238576884633577</v>
      </c>
      <c r="AL41">
        <v>37.727054549999991</v>
      </c>
      <c r="AM41">
        <v>8.3269438109637193</v>
      </c>
      <c r="AN41">
        <v>4.1902574480899984E-2</v>
      </c>
      <c r="AO41">
        <v>0</v>
      </c>
      <c r="AP41">
        <v>0.10881806719138359</v>
      </c>
      <c r="AQ41">
        <v>0</v>
      </c>
      <c r="AR41">
        <v>14.771824060688401</v>
      </c>
      <c r="AS41">
        <v>15.130691225464393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2.4688503940520445</v>
      </c>
      <c r="AZ41">
        <v>0</v>
      </c>
      <c r="BA41">
        <v>0</v>
      </c>
      <c r="BB41">
        <v>2.2818080000000003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736.38672347989416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272.2404325745278</v>
      </c>
      <c r="L42">
        <v>9.6499589327481328</v>
      </c>
      <c r="M42">
        <v>35.786336053024534</v>
      </c>
      <c r="N42">
        <v>29.011809433201748</v>
      </c>
      <c r="O42">
        <v>41.584709412994769</v>
      </c>
      <c r="P42">
        <v>31.430934774353677</v>
      </c>
      <c r="Q42">
        <v>5.2994415464743589</v>
      </c>
      <c r="R42">
        <v>5.2685181178807934</v>
      </c>
      <c r="S42">
        <v>6.4787821090909077</v>
      </c>
      <c r="T42">
        <v>0.74986713362068957</v>
      </c>
      <c r="U42">
        <v>59.381590507019858</v>
      </c>
      <c r="V42">
        <v>4.288994462640737</v>
      </c>
      <c r="W42">
        <v>10.639243471698114</v>
      </c>
      <c r="X42">
        <v>34.640584307291213</v>
      </c>
      <c r="Y42">
        <v>0</v>
      </c>
      <c r="Z42">
        <v>8.3087916642727251</v>
      </c>
      <c r="AA42">
        <v>0</v>
      </c>
      <c r="AB42">
        <v>6.9734581373450863</v>
      </c>
      <c r="AC42">
        <v>4.9954421338002541</v>
      </c>
      <c r="AD42">
        <v>4.6748012787515583</v>
      </c>
      <c r="AE42">
        <v>16.988935013519246</v>
      </c>
      <c r="AF42">
        <v>5.9026744366469011</v>
      </c>
      <c r="AG42">
        <v>31.994948411516745</v>
      </c>
      <c r="AH42">
        <v>0</v>
      </c>
      <c r="AI42">
        <v>0</v>
      </c>
      <c r="AJ42">
        <v>0</v>
      </c>
      <c r="AK42">
        <v>29.238576884633577</v>
      </c>
      <c r="AL42">
        <v>37.727054549999991</v>
      </c>
      <c r="AM42">
        <v>8.3269438109637193</v>
      </c>
      <c r="AN42">
        <v>4.1902574480899984E-2</v>
      </c>
      <c r="AO42">
        <v>0</v>
      </c>
      <c r="AP42">
        <v>0.10881806719138359</v>
      </c>
      <c r="AQ42">
        <v>0</v>
      </c>
      <c r="AR42">
        <v>14.771824060688401</v>
      </c>
      <c r="AS42">
        <v>15.130691225464393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2.4688503940520445</v>
      </c>
      <c r="AZ42">
        <v>0</v>
      </c>
      <c r="BA42">
        <v>0</v>
      </c>
      <c r="BB42">
        <v>2.2818080000000003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736.38672347989416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272.2404325745278</v>
      </c>
      <c r="L43">
        <v>9.6499589327481328</v>
      </c>
      <c r="M43">
        <v>35.786336053024534</v>
      </c>
      <c r="N43">
        <v>29.011809433201748</v>
      </c>
      <c r="O43">
        <v>41.584709412994769</v>
      </c>
      <c r="P43">
        <v>31.430934774353677</v>
      </c>
      <c r="Q43">
        <v>5.2994415464743589</v>
      </c>
      <c r="R43">
        <v>5.2685181178807934</v>
      </c>
      <c r="S43">
        <v>6.4787821090909077</v>
      </c>
      <c r="T43">
        <v>0.74986713362068957</v>
      </c>
      <c r="U43">
        <v>59.381590507019858</v>
      </c>
      <c r="V43">
        <v>4.288994462640737</v>
      </c>
      <c r="W43">
        <v>10.639243471698114</v>
      </c>
      <c r="X43">
        <v>34.640584307291213</v>
      </c>
      <c r="Y43">
        <v>0</v>
      </c>
      <c r="Z43">
        <v>8.3087916642727251</v>
      </c>
      <c r="AA43">
        <v>0</v>
      </c>
      <c r="AB43">
        <v>6.9734581373450863</v>
      </c>
      <c r="AC43">
        <v>4.9954421338002541</v>
      </c>
      <c r="AD43">
        <v>4.6748012787515583</v>
      </c>
      <c r="AE43">
        <v>16.988935013519246</v>
      </c>
      <c r="AF43">
        <v>5.9026744366469011</v>
      </c>
      <c r="AG43">
        <v>31.994948411516745</v>
      </c>
      <c r="AH43">
        <v>0</v>
      </c>
      <c r="AI43">
        <v>0</v>
      </c>
      <c r="AJ43">
        <v>0</v>
      </c>
      <c r="AK43">
        <v>29.238576884633577</v>
      </c>
      <c r="AL43">
        <v>37.727054549999991</v>
      </c>
      <c r="AM43">
        <v>8.3269438109637193</v>
      </c>
      <c r="AN43">
        <v>4.1902574480899984E-2</v>
      </c>
      <c r="AO43">
        <v>0</v>
      </c>
      <c r="AP43">
        <v>0.10881806719138359</v>
      </c>
      <c r="AQ43">
        <v>0</v>
      </c>
      <c r="AR43">
        <v>14.771824060688401</v>
      </c>
      <c r="AS43">
        <v>15.130691225464393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2.4688503940520445</v>
      </c>
      <c r="AZ43">
        <v>0</v>
      </c>
      <c r="BA43">
        <v>0</v>
      </c>
      <c r="BB43">
        <v>2.2818080000000003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736.38672347989416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272.2404325745278</v>
      </c>
      <c r="L44">
        <v>9.6499589327481328</v>
      </c>
      <c r="M44">
        <v>35.786336053024534</v>
      </c>
      <c r="N44">
        <v>29.011809433201748</v>
      </c>
      <c r="O44">
        <v>41.584709412994769</v>
      </c>
      <c r="P44">
        <v>31.430934774353677</v>
      </c>
      <c r="Q44">
        <v>5.2994415464743589</v>
      </c>
      <c r="R44">
        <v>5.2685181178807934</v>
      </c>
      <c r="S44">
        <v>6.4787821090909077</v>
      </c>
      <c r="T44">
        <v>0.74986713362068957</v>
      </c>
      <c r="U44">
        <v>59.381590507019858</v>
      </c>
      <c r="V44">
        <v>4.288994462640737</v>
      </c>
      <c r="W44">
        <v>10.639243471698114</v>
      </c>
      <c r="X44">
        <v>34.640584307291213</v>
      </c>
      <c r="Y44">
        <v>0</v>
      </c>
      <c r="Z44">
        <v>8.3087916642727251</v>
      </c>
      <c r="AA44">
        <v>0</v>
      </c>
      <c r="AB44">
        <v>6.9734581373450863</v>
      </c>
      <c r="AC44">
        <v>4.9954421338002541</v>
      </c>
      <c r="AD44">
        <v>4.6748012787515583</v>
      </c>
      <c r="AE44">
        <v>16.988935013519246</v>
      </c>
      <c r="AF44">
        <v>5.9026744366469011</v>
      </c>
      <c r="AG44">
        <v>31.994948411516745</v>
      </c>
      <c r="AH44">
        <v>0</v>
      </c>
      <c r="AI44">
        <v>0</v>
      </c>
      <c r="AJ44">
        <v>0</v>
      </c>
      <c r="AK44">
        <v>29.238576884633577</v>
      </c>
      <c r="AL44">
        <v>37.727054549999991</v>
      </c>
      <c r="AM44">
        <v>8.3269438109637193</v>
      </c>
      <c r="AN44">
        <v>4.1902574480899984E-2</v>
      </c>
      <c r="AO44">
        <v>0</v>
      </c>
      <c r="AP44">
        <v>0.10881806719138359</v>
      </c>
      <c r="AQ44">
        <v>0</v>
      </c>
      <c r="AR44">
        <v>14.771824060688401</v>
      </c>
      <c r="AS44">
        <v>15.130691225464393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2.4688503940520445</v>
      </c>
      <c r="AZ44">
        <v>0</v>
      </c>
      <c r="BA44">
        <v>0</v>
      </c>
      <c r="BB44">
        <v>2.2818080000000003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736.38672347989416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272.2404325745278</v>
      </c>
      <c r="L45">
        <v>9.6499589327481328</v>
      </c>
      <c r="M45">
        <v>35.786336053024534</v>
      </c>
      <c r="N45">
        <v>29.011809433201748</v>
      </c>
      <c r="O45">
        <v>41.584709412994769</v>
      </c>
      <c r="P45">
        <v>31.430934774353677</v>
      </c>
      <c r="Q45">
        <v>5.2994415464743589</v>
      </c>
      <c r="R45">
        <v>5.2685181178807934</v>
      </c>
      <c r="S45">
        <v>6.4787821090909077</v>
      </c>
      <c r="T45">
        <v>0.74986713362068957</v>
      </c>
      <c r="U45">
        <v>59.381590507019858</v>
      </c>
      <c r="V45">
        <v>4.288994462640737</v>
      </c>
      <c r="W45">
        <v>10.639243471698114</v>
      </c>
      <c r="X45">
        <v>34.640584307291213</v>
      </c>
      <c r="Y45">
        <v>0</v>
      </c>
      <c r="Z45">
        <v>8.3087916642727251</v>
      </c>
      <c r="AA45">
        <v>0</v>
      </c>
      <c r="AB45">
        <v>6.9734581373450863</v>
      </c>
      <c r="AC45">
        <v>4.9954421338002541</v>
      </c>
      <c r="AD45">
        <v>0</v>
      </c>
      <c r="AE45">
        <v>16.988935013519246</v>
      </c>
      <c r="AF45">
        <v>5.9026744366469011</v>
      </c>
      <c r="AG45">
        <v>31.994948411516745</v>
      </c>
      <c r="AH45">
        <v>0</v>
      </c>
      <c r="AI45">
        <v>0</v>
      </c>
      <c r="AJ45">
        <v>0</v>
      </c>
      <c r="AK45">
        <v>29.238576884633577</v>
      </c>
      <c r="AL45">
        <v>36.050296868416517</v>
      </c>
      <c r="AM45">
        <v>8.3269438109637193</v>
      </c>
      <c r="AN45">
        <v>4.1902574480899984E-2</v>
      </c>
      <c r="AO45">
        <v>0</v>
      </c>
      <c r="AP45">
        <v>0.27204538757249375</v>
      </c>
      <c r="AQ45">
        <v>0</v>
      </c>
      <c r="AR45">
        <v>14.771824060688401</v>
      </c>
      <c r="AS45">
        <v>15.130691225464393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2.4688503940520445</v>
      </c>
      <c r="AZ45">
        <v>0</v>
      </c>
      <c r="BA45">
        <v>0</v>
      </c>
      <c r="BB45">
        <v>2.2818080000000003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730.19839183994009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272.2404325745278</v>
      </c>
      <c r="L46">
        <v>9.6499589327481328</v>
      </c>
      <c r="M46">
        <v>35.786336053024534</v>
      </c>
      <c r="N46">
        <v>29.011809433201748</v>
      </c>
      <c r="O46">
        <v>41.584709412994769</v>
      </c>
      <c r="P46">
        <v>31.430934774353677</v>
      </c>
      <c r="Q46">
        <v>5.2994415464743589</v>
      </c>
      <c r="R46">
        <v>5.2685181178807934</v>
      </c>
      <c r="S46">
        <v>6.4787821090909077</v>
      </c>
      <c r="T46">
        <v>0.74986713362068957</v>
      </c>
      <c r="U46">
        <v>59.381590507019858</v>
      </c>
      <c r="V46">
        <v>4.288994462640737</v>
      </c>
      <c r="W46">
        <v>10.639243471698114</v>
      </c>
      <c r="X46">
        <v>34.640584307291213</v>
      </c>
      <c r="Y46">
        <v>0</v>
      </c>
      <c r="Z46">
        <v>8.3087916642727251</v>
      </c>
      <c r="AA46">
        <v>0</v>
      </c>
      <c r="AB46">
        <v>6.9734581373450863</v>
      </c>
      <c r="AC46">
        <v>4.9954421338002541</v>
      </c>
      <c r="AD46">
        <v>0</v>
      </c>
      <c r="AE46">
        <v>16.988935013519246</v>
      </c>
      <c r="AF46">
        <v>5.9026744366469011</v>
      </c>
      <c r="AG46">
        <v>31.994948411516745</v>
      </c>
      <c r="AH46">
        <v>0</v>
      </c>
      <c r="AI46">
        <v>0</v>
      </c>
      <c r="AJ46">
        <v>0</v>
      </c>
      <c r="AK46">
        <v>29.238576884633577</v>
      </c>
      <c r="AL46">
        <v>36.050296868416517</v>
      </c>
      <c r="AM46">
        <v>8.3269438109637193</v>
      </c>
      <c r="AN46">
        <v>4.1902574480899984E-2</v>
      </c>
      <c r="AO46">
        <v>0</v>
      </c>
      <c r="AP46">
        <v>0.27204538757249375</v>
      </c>
      <c r="AQ46">
        <v>0</v>
      </c>
      <c r="AR46">
        <v>14.771824060688401</v>
      </c>
      <c r="AS46">
        <v>15.130691225464393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2.4688503940520445</v>
      </c>
      <c r="AZ46">
        <v>0</v>
      </c>
      <c r="BA46">
        <v>0</v>
      </c>
      <c r="BB46">
        <v>2.2818080000000003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730.19839183994009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272.2404325745278</v>
      </c>
      <c r="L47">
        <v>9.6499589327481328</v>
      </c>
      <c r="M47">
        <v>35.786336053024534</v>
      </c>
      <c r="N47">
        <v>29.011809433201748</v>
      </c>
      <c r="O47">
        <v>41.584709412994769</v>
      </c>
      <c r="P47">
        <v>31.430934774353677</v>
      </c>
      <c r="Q47">
        <v>5.2994415464743589</v>
      </c>
      <c r="R47">
        <v>5.2685181178807934</v>
      </c>
      <c r="S47">
        <v>6.4787821090909077</v>
      </c>
      <c r="T47">
        <v>0.74986713362068957</v>
      </c>
      <c r="U47">
        <v>59.381590507019858</v>
      </c>
      <c r="V47">
        <v>4.288994462640737</v>
      </c>
      <c r="W47">
        <v>10.639243471698114</v>
      </c>
      <c r="X47">
        <v>34.640584307291213</v>
      </c>
      <c r="Y47">
        <v>0</v>
      </c>
      <c r="Z47">
        <v>8.3087916642727251</v>
      </c>
      <c r="AA47">
        <v>0</v>
      </c>
      <c r="AB47">
        <v>6.9734581373450863</v>
      </c>
      <c r="AC47">
        <v>4.9954421338002541</v>
      </c>
      <c r="AD47">
        <v>0</v>
      </c>
      <c r="AE47">
        <v>16.988935013519246</v>
      </c>
      <c r="AF47">
        <v>5.9026744366469011</v>
      </c>
      <c r="AG47">
        <v>31.994948411516745</v>
      </c>
      <c r="AH47">
        <v>0</v>
      </c>
      <c r="AI47">
        <v>0</v>
      </c>
      <c r="AJ47">
        <v>0</v>
      </c>
      <c r="AK47">
        <v>29.238576884633577</v>
      </c>
      <c r="AL47">
        <v>36.050296868416517</v>
      </c>
      <c r="AM47">
        <v>8.3269438109637193</v>
      </c>
      <c r="AN47">
        <v>4.1902574480899984E-2</v>
      </c>
      <c r="AO47">
        <v>0</v>
      </c>
      <c r="AP47">
        <v>0.27204538757249375</v>
      </c>
      <c r="AQ47">
        <v>0</v>
      </c>
      <c r="AR47">
        <v>17.351031317844196</v>
      </c>
      <c r="AS47">
        <v>15.130691225464393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2.4688503940520445</v>
      </c>
      <c r="AZ47">
        <v>0</v>
      </c>
      <c r="BA47">
        <v>0</v>
      </c>
      <c r="BB47">
        <v>2.2818080000000003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732.77759909709596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272.2404325745278</v>
      </c>
      <c r="L48">
        <v>9.6499589327481328</v>
      </c>
      <c r="M48">
        <v>35.786336053024534</v>
      </c>
      <c r="N48">
        <v>29.011809433201748</v>
      </c>
      <c r="O48">
        <v>41.584709412994769</v>
      </c>
      <c r="P48">
        <v>31.430934774353677</v>
      </c>
      <c r="Q48">
        <v>5.2994415464743589</v>
      </c>
      <c r="R48">
        <v>5.2685181178807934</v>
      </c>
      <c r="S48">
        <v>6.4787821090909077</v>
      </c>
      <c r="T48">
        <v>0.74986713362068957</v>
      </c>
      <c r="U48">
        <v>59.381590507019858</v>
      </c>
      <c r="V48">
        <v>4.288994462640737</v>
      </c>
      <c r="W48">
        <v>10.639243471698114</v>
      </c>
      <c r="X48">
        <v>34.640584307291213</v>
      </c>
      <c r="Y48">
        <v>0</v>
      </c>
      <c r="Z48">
        <v>8.3087916642727251</v>
      </c>
      <c r="AA48">
        <v>0</v>
      </c>
      <c r="AB48">
        <v>6.9734581373450863</v>
      </c>
      <c r="AC48">
        <v>4.9954421338002541</v>
      </c>
      <c r="AD48">
        <v>0</v>
      </c>
      <c r="AE48">
        <v>16.988935013519246</v>
      </c>
      <c r="AF48">
        <v>5.9026744366469011</v>
      </c>
      <c r="AG48">
        <v>31.994948411516745</v>
      </c>
      <c r="AH48">
        <v>0</v>
      </c>
      <c r="AI48">
        <v>0</v>
      </c>
      <c r="AJ48">
        <v>0</v>
      </c>
      <c r="AK48">
        <v>29.238576884633577</v>
      </c>
      <c r="AL48">
        <v>36.050296868416517</v>
      </c>
      <c r="AM48">
        <v>8.3269438109637193</v>
      </c>
      <c r="AN48">
        <v>4.1902574480899984E-2</v>
      </c>
      <c r="AO48">
        <v>0</v>
      </c>
      <c r="AP48">
        <v>0.27204538757249375</v>
      </c>
      <c r="AQ48">
        <v>0</v>
      </c>
      <c r="AR48">
        <v>17.351031317844196</v>
      </c>
      <c r="AS48">
        <v>15.130691225464393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2.4688503940520445</v>
      </c>
      <c r="AZ48">
        <v>0</v>
      </c>
      <c r="BA48">
        <v>0</v>
      </c>
      <c r="BB48">
        <v>2.2818080000000003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732.77759909709596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272.2404325745278</v>
      </c>
      <c r="L49">
        <v>9.6499589327481328</v>
      </c>
      <c r="M49">
        <v>35.786336053024534</v>
      </c>
      <c r="N49">
        <v>29.011809433201748</v>
      </c>
      <c r="O49">
        <v>41.584709412994769</v>
      </c>
      <c r="P49">
        <v>31.430934774353677</v>
      </c>
      <c r="Q49">
        <v>5.2994415464743589</v>
      </c>
      <c r="R49">
        <v>5.2685181178807934</v>
      </c>
      <c r="S49">
        <v>6.4787821090909077</v>
      </c>
      <c r="T49">
        <v>0.74986713362068957</v>
      </c>
      <c r="U49">
        <v>59.381590507019858</v>
      </c>
      <c r="V49">
        <v>4.2601503529411762</v>
      </c>
      <c r="W49">
        <v>10.999526582278479</v>
      </c>
      <c r="X49">
        <v>35.752086810783318</v>
      </c>
      <c r="Y49">
        <v>0</v>
      </c>
      <c r="Z49">
        <v>8.3087916642727251</v>
      </c>
      <c r="AA49">
        <v>0</v>
      </c>
      <c r="AB49">
        <v>6.9734581373450863</v>
      </c>
      <c r="AC49">
        <v>4.9954421338002541</v>
      </c>
      <c r="AD49">
        <v>0</v>
      </c>
      <c r="AE49">
        <v>16.988935013519246</v>
      </c>
      <c r="AF49">
        <v>5.9026744366469011</v>
      </c>
      <c r="AG49">
        <v>31.994948411516745</v>
      </c>
      <c r="AH49">
        <v>0</v>
      </c>
      <c r="AI49">
        <v>0</v>
      </c>
      <c r="AJ49">
        <v>0</v>
      </c>
      <c r="AK49">
        <v>29.238576884633577</v>
      </c>
      <c r="AL49">
        <v>34.373538440791734</v>
      </c>
      <c r="AM49">
        <v>8.3269438109637193</v>
      </c>
      <c r="AN49">
        <v>4.1902574480899984E-2</v>
      </c>
      <c r="AO49">
        <v>0</v>
      </c>
      <c r="AP49">
        <v>0.27204538757249375</v>
      </c>
      <c r="AQ49">
        <v>0</v>
      </c>
      <c r="AR49">
        <v>17.351031317844196</v>
      </c>
      <c r="AS49">
        <v>15.130691225464393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2.4688503940520445</v>
      </c>
      <c r="AZ49">
        <v>0</v>
      </c>
      <c r="BA49">
        <v>0</v>
      </c>
      <c r="BB49">
        <v>2.2818080000000003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732.54378217384419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272.2404325745278</v>
      </c>
      <c r="L50">
        <v>9.6499589327481328</v>
      </c>
      <c r="M50">
        <v>35.786336053024534</v>
      </c>
      <c r="N50">
        <v>29.011809433201748</v>
      </c>
      <c r="O50">
        <v>41.584709412994769</v>
      </c>
      <c r="P50">
        <v>31.430934774353677</v>
      </c>
      <c r="Q50">
        <v>5.2994415464743589</v>
      </c>
      <c r="R50">
        <v>5.2685181178807934</v>
      </c>
      <c r="S50">
        <v>6.4787821090909077</v>
      </c>
      <c r="T50">
        <v>0.74986713362068957</v>
      </c>
      <c r="U50">
        <v>59.381590507019858</v>
      </c>
      <c r="V50">
        <v>4.2601503529411762</v>
      </c>
      <c r="W50">
        <v>10.860172492706646</v>
      </c>
      <c r="X50">
        <v>34.639250103097112</v>
      </c>
      <c r="Y50">
        <v>0</v>
      </c>
      <c r="Z50">
        <v>8.3087916642727251</v>
      </c>
      <c r="AA50">
        <v>0</v>
      </c>
      <c r="AB50">
        <v>6.9734581373450863</v>
      </c>
      <c r="AC50">
        <v>4.9954421338002541</v>
      </c>
      <c r="AD50">
        <v>0</v>
      </c>
      <c r="AE50">
        <v>16.988935013519246</v>
      </c>
      <c r="AF50">
        <v>5.9026744366469011</v>
      </c>
      <c r="AG50">
        <v>31.994948411516745</v>
      </c>
      <c r="AH50">
        <v>0</v>
      </c>
      <c r="AI50">
        <v>0</v>
      </c>
      <c r="AJ50">
        <v>0</v>
      </c>
      <c r="AK50">
        <v>29.238576884633577</v>
      </c>
      <c r="AL50">
        <v>34.373538440791734</v>
      </c>
      <c r="AM50">
        <v>8.3269438109637193</v>
      </c>
      <c r="AN50">
        <v>4.1902574480899984E-2</v>
      </c>
      <c r="AO50">
        <v>0</v>
      </c>
      <c r="AP50">
        <v>2.938088253355426</v>
      </c>
      <c r="AQ50">
        <v>0</v>
      </c>
      <c r="AR50">
        <v>14.771824060688401</v>
      </c>
      <c r="AS50">
        <v>15.130691225464393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2.4688503940520445</v>
      </c>
      <c r="AZ50">
        <v>0</v>
      </c>
      <c r="BA50">
        <v>0</v>
      </c>
      <c r="BB50">
        <v>2.2818080000000003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731.3784269852132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272.2404325745278</v>
      </c>
      <c r="L51">
        <v>9.6499589327481328</v>
      </c>
      <c r="M51">
        <v>64.011910888770501</v>
      </c>
      <c r="N51">
        <v>53.039073155873311</v>
      </c>
      <c r="O51">
        <v>74.132356920731709</v>
      </c>
      <c r="P51">
        <v>31.430934774353677</v>
      </c>
      <c r="Q51">
        <v>5.2994415464743589</v>
      </c>
      <c r="R51">
        <v>5.2685181178807934</v>
      </c>
      <c r="S51">
        <v>6.4787821090909077</v>
      </c>
      <c r="T51">
        <v>0.74986713362068957</v>
      </c>
      <c r="U51">
        <v>59.381590507019858</v>
      </c>
      <c r="V51">
        <v>4.46</v>
      </c>
      <c r="W51">
        <v>19.708716034285715</v>
      </c>
      <c r="X51">
        <v>62.991737387625555</v>
      </c>
      <c r="Y51">
        <v>0</v>
      </c>
      <c r="Z51">
        <v>8.3087916642727251</v>
      </c>
      <c r="AA51">
        <v>0</v>
      </c>
      <c r="AB51">
        <v>6.9734581373450863</v>
      </c>
      <c r="AC51">
        <v>0</v>
      </c>
      <c r="AD51">
        <v>0</v>
      </c>
      <c r="AE51">
        <v>16.988935013519246</v>
      </c>
      <c r="AF51">
        <v>5.9026744366469011</v>
      </c>
      <c r="AG51">
        <v>31.994948411516745</v>
      </c>
      <c r="AH51">
        <v>0</v>
      </c>
      <c r="AI51">
        <v>0</v>
      </c>
      <c r="AJ51">
        <v>0</v>
      </c>
      <c r="AK51">
        <v>29.238576884633577</v>
      </c>
      <c r="AL51">
        <v>34.373538440791734</v>
      </c>
      <c r="AM51">
        <v>8.3269438109637193</v>
      </c>
      <c r="AN51">
        <v>4.1902574480899984E-2</v>
      </c>
      <c r="AO51">
        <v>0</v>
      </c>
      <c r="AP51">
        <v>2.938088253355426</v>
      </c>
      <c r="AQ51">
        <v>0</v>
      </c>
      <c r="AR51">
        <v>14.771824060688401</v>
      </c>
      <c r="AS51">
        <v>15.130691225464393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2.4688503940520445</v>
      </c>
      <c r="AZ51">
        <v>0</v>
      </c>
      <c r="BA51">
        <v>0</v>
      </c>
      <c r="BB51">
        <v>2.2818080000000003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848.58435139073401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272.2404325745278</v>
      </c>
      <c r="L52">
        <v>9.6499589327481328</v>
      </c>
      <c r="M52">
        <v>64.011910888770501</v>
      </c>
      <c r="N52">
        <v>53.039073155873311</v>
      </c>
      <c r="O52">
        <v>74.132356920731709</v>
      </c>
      <c r="P52">
        <v>31.430934774353677</v>
      </c>
      <c r="Q52">
        <v>5.2994415464743589</v>
      </c>
      <c r="R52">
        <v>5.2685181178807934</v>
      </c>
      <c r="S52">
        <v>6.4787821090909077</v>
      </c>
      <c r="T52">
        <v>0.74986713362068957</v>
      </c>
      <c r="U52">
        <v>59.381590507019858</v>
      </c>
      <c r="V52">
        <v>4.46</v>
      </c>
      <c r="W52">
        <v>19.708716034285715</v>
      </c>
      <c r="X52">
        <v>62.991737387625555</v>
      </c>
      <c r="Y52">
        <v>0</v>
      </c>
      <c r="Z52">
        <v>8.3087916642727251</v>
      </c>
      <c r="AA52">
        <v>0</v>
      </c>
      <c r="AB52">
        <v>6.9734581373450863</v>
      </c>
      <c r="AC52">
        <v>0</v>
      </c>
      <c r="AD52">
        <v>0</v>
      </c>
      <c r="AE52">
        <v>16.988935013519246</v>
      </c>
      <c r="AF52">
        <v>5.9026744366469011</v>
      </c>
      <c r="AG52">
        <v>31.994948411516745</v>
      </c>
      <c r="AH52">
        <v>0</v>
      </c>
      <c r="AI52">
        <v>0</v>
      </c>
      <c r="AJ52">
        <v>0</v>
      </c>
      <c r="AK52">
        <v>29.238576884633577</v>
      </c>
      <c r="AL52">
        <v>34.373538440791734</v>
      </c>
      <c r="AM52">
        <v>8.3269438109637193</v>
      </c>
      <c r="AN52">
        <v>4.1902574480899984E-2</v>
      </c>
      <c r="AO52">
        <v>0</v>
      </c>
      <c r="AP52">
        <v>2.938088253355426</v>
      </c>
      <c r="AQ52">
        <v>0</v>
      </c>
      <c r="AR52">
        <v>14.771824060688401</v>
      </c>
      <c r="AS52">
        <v>15.130691225464393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2.4688503940520445</v>
      </c>
      <c r="AZ52">
        <v>0</v>
      </c>
      <c r="BA52">
        <v>0</v>
      </c>
      <c r="BB52">
        <v>2.2818080000000003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848.58435139073401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272.2404325745278</v>
      </c>
      <c r="L53">
        <v>9.6499589327481328</v>
      </c>
      <c r="M53">
        <v>64.011910888770501</v>
      </c>
      <c r="N53">
        <v>53.039073155873311</v>
      </c>
      <c r="O53">
        <v>74.132356920731709</v>
      </c>
      <c r="P53">
        <v>31.430934774353677</v>
      </c>
      <c r="Q53">
        <v>5.2994415464743589</v>
      </c>
      <c r="R53">
        <v>5.1268071236631014</v>
      </c>
      <c r="S53">
        <v>6.4787821090909077</v>
      </c>
      <c r="T53">
        <v>0.74986713362068957</v>
      </c>
      <c r="U53">
        <v>59.381590507019858</v>
      </c>
      <c r="V53">
        <v>4.2601503529411762</v>
      </c>
      <c r="W53">
        <v>10.860172492706646</v>
      </c>
      <c r="X53">
        <v>62.862325718622522</v>
      </c>
      <c r="Y53">
        <v>0</v>
      </c>
      <c r="Z53">
        <v>8.3087916642727251</v>
      </c>
      <c r="AA53">
        <v>0</v>
      </c>
      <c r="AB53">
        <v>6.9734581373450863</v>
      </c>
      <c r="AC53">
        <v>0</v>
      </c>
      <c r="AD53">
        <v>0</v>
      </c>
      <c r="AE53">
        <v>16.988935013519246</v>
      </c>
      <c r="AF53">
        <v>5.9026744366469011</v>
      </c>
      <c r="AG53">
        <v>31.994948411516745</v>
      </c>
      <c r="AH53">
        <v>0</v>
      </c>
      <c r="AI53">
        <v>0</v>
      </c>
      <c r="AJ53">
        <v>0</v>
      </c>
      <c r="AK53">
        <v>29.238576884633577</v>
      </c>
      <c r="AL53">
        <v>34.373538440791734</v>
      </c>
      <c r="AM53">
        <v>8.3269438109637193</v>
      </c>
      <c r="AN53">
        <v>4.1902574480899984E-2</v>
      </c>
      <c r="AO53">
        <v>0</v>
      </c>
      <c r="AP53">
        <v>2.938088253355426</v>
      </c>
      <c r="AQ53">
        <v>0</v>
      </c>
      <c r="AR53">
        <v>14.771824060688401</v>
      </c>
      <c r="AS53">
        <v>15.130691225464393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2.4688503940520445</v>
      </c>
      <c r="AZ53">
        <v>0</v>
      </c>
      <c r="BA53">
        <v>0</v>
      </c>
      <c r="BB53">
        <v>2.2818080000000003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839.26483553887522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272.2404325745278</v>
      </c>
      <c r="L54">
        <v>9.6499589327481328</v>
      </c>
      <c r="M54">
        <v>64.011910888770501</v>
      </c>
      <c r="N54">
        <v>53.039073155873311</v>
      </c>
      <c r="O54">
        <v>74.132356920731709</v>
      </c>
      <c r="P54">
        <v>31.430934774353677</v>
      </c>
      <c r="Q54">
        <v>5.2994415464743589</v>
      </c>
      <c r="R54">
        <v>5.1268071236631014</v>
      </c>
      <c r="S54">
        <v>6.4787821090909077</v>
      </c>
      <c r="T54">
        <v>0.74986713362068957</v>
      </c>
      <c r="U54">
        <v>59.381590507019858</v>
      </c>
      <c r="V54">
        <v>4.2601503529411762</v>
      </c>
      <c r="W54">
        <v>10.860172492706646</v>
      </c>
      <c r="X54">
        <v>62.862325718622522</v>
      </c>
      <c r="Y54">
        <v>0</v>
      </c>
      <c r="Z54">
        <v>8.3087916642727251</v>
      </c>
      <c r="AA54">
        <v>0</v>
      </c>
      <c r="AB54">
        <v>6.9734581373450863</v>
      </c>
      <c r="AC54">
        <v>0</v>
      </c>
      <c r="AD54">
        <v>0</v>
      </c>
      <c r="AE54">
        <v>16.988935013519246</v>
      </c>
      <c r="AF54">
        <v>5.9026744366469011</v>
      </c>
      <c r="AG54">
        <v>31.994948411516745</v>
      </c>
      <c r="AH54">
        <v>0</v>
      </c>
      <c r="AI54">
        <v>0</v>
      </c>
      <c r="AJ54">
        <v>0</v>
      </c>
      <c r="AK54">
        <v>29.238576884633577</v>
      </c>
      <c r="AL54">
        <v>34.373538440791734</v>
      </c>
      <c r="AM54">
        <v>8.3269438109637193</v>
      </c>
      <c r="AN54">
        <v>4.1902574480899984E-2</v>
      </c>
      <c r="AO54">
        <v>0</v>
      </c>
      <c r="AP54">
        <v>0.10881806719138359</v>
      </c>
      <c r="AQ54">
        <v>0</v>
      </c>
      <c r="AR54">
        <v>17.351031317844196</v>
      </c>
      <c r="AS54">
        <v>15.130691225464393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2.4688503940520445</v>
      </c>
      <c r="AZ54">
        <v>0</v>
      </c>
      <c r="BA54">
        <v>0</v>
      </c>
      <c r="BB54">
        <v>2.2818080000000003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839.01477260986701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272.2404325745278</v>
      </c>
      <c r="L55">
        <v>9.6499589327481328</v>
      </c>
      <c r="M55">
        <v>64.011910888770501</v>
      </c>
      <c r="N55">
        <v>53.039073155873311</v>
      </c>
      <c r="O55">
        <v>74.132356920731709</v>
      </c>
      <c r="P55">
        <v>31.430934774353677</v>
      </c>
      <c r="Q55">
        <v>5.2994415464743589</v>
      </c>
      <c r="R55">
        <v>5.1268071236631014</v>
      </c>
      <c r="S55">
        <v>6.4787821090909077</v>
      </c>
      <c r="T55">
        <v>0.74986713362068957</v>
      </c>
      <c r="U55">
        <v>59.381590507019858</v>
      </c>
      <c r="V55">
        <v>4.2601503529411762</v>
      </c>
      <c r="W55">
        <v>10.860172492706646</v>
      </c>
      <c r="X55">
        <v>62.862325718622522</v>
      </c>
      <c r="Y55">
        <v>0</v>
      </c>
      <c r="Z55">
        <v>8.3087916642727251</v>
      </c>
      <c r="AA55">
        <v>0</v>
      </c>
      <c r="AB55">
        <v>6.9734581373450863</v>
      </c>
      <c r="AC55">
        <v>0</v>
      </c>
      <c r="AD55">
        <v>0</v>
      </c>
      <c r="AE55">
        <v>16.988935013519246</v>
      </c>
      <c r="AF55">
        <v>0</v>
      </c>
      <c r="AG55">
        <v>31.994948411516745</v>
      </c>
      <c r="AH55">
        <v>0</v>
      </c>
      <c r="AI55">
        <v>0</v>
      </c>
      <c r="AJ55">
        <v>0</v>
      </c>
      <c r="AK55">
        <v>29.238576884633577</v>
      </c>
      <c r="AL55">
        <v>54.494634349999984</v>
      </c>
      <c r="AM55">
        <v>8.3269438109637193</v>
      </c>
      <c r="AN55">
        <v>4.1902574480899984E-2</v>
      </c>
      <c r="AO55">
        <v>0</v>
      </c>
      <c r="AP55">
        <v>0.10881806719138359</v>
      </c>
      <c r="AQ55">
        <v>0</v>
      </c>
      <c r="AR55">
        <v>17.351031317844196</v>
      </c>
      <c r="AS55">
        <v>15.130691225464393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2.4688503940520445</v>
      </c>
      <c r="AZ55">
        <v>0</v>
      </c>
      <c r="BA55">
        <v>0</v>
      </c>
      <c r="BB55">
        <v>2.2818080000000003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853.23319408242833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272.2404325745278</v>
      </c>
      <c r="L56">
        <v>9.6499589327481328</v>
      </c>
      <c r="M56">
        <v>64.011910888770501</v>
      </c>
      <c r="N56">
        <v>53.039073155873311</v>
      </c>
      <c r="O56">
        <v>74.132356920731709</v>
      </c>
      <c r="P56">
        <v>31.430934774353677</v>
      </c>
      <c r="Q56">
        <v>5.2994415464743589</v>
      </c>
      <c r="R56">
        <v>5.1268071236631014</v>
      </c>
      <c r="S56">
        <v>6.4787821090909077</v>
      </c>
      <c r="T56">
        <v>0.74986713362068957</v>
      </c>
      <c r="U56">
        <v>59.381590507019858</v>
      </c>
      <c r="V56">
        <v>4.2601503529411762</v>
      </c>
      <c r="W56">
        <v>10.860172492706646</v>
      </c>
      <c r="X56">
        <v>35.428359414501202</v>
      </c>
      <c r="Y56">
        <v>0</v>
      </c>
      <c r="Z56">
        <v>8.3087916642727251</v>
      </c>
      <c r="AA56">
        <v>0</v>
      </c>
      <c r="AB56">
        <v>6.9734581373450863</v>
      </c>
      <c r="AC56">
        <v>0</v>
      </c>
      <c r="AD56">
        <v>0</v>
      </c>
      <c r="AE56">
        <v>16.988935013519246</v>
      </c>
      <c r="AF56">
        <v>0</v>
      </c>
      <c r="AG56">
        <v>31.994948411516745</v>
      </c>
      <c r="AH56">
        <v>0</v>
      </c>
      <c r="AI56">
        <v>0</v>
      </c>
      <c r="AJ56">
        <v>0</v>
      </c>
      <c r="AK56">
        <v>29.238576884633577</v>
      </c>
      <c r="AL56">
        <v>54.494634349999984</v>
      </c>
      <c r="AM56">
        <v>8.3269438109637193</v>
      </c>
      <c r="AN56">
        <v>4.1902574480899984E-2</v>
      </c>
      <c r="AO56">
        <v>0</v>
      </c>
      <c r="AP56">
        <v>0.10881806719138359</v>
      </c>
      <c r="AQ56">
        <v>0</v>
      </c>
      <c r="AR56">
        <v>17.351031317844196</v>
      </c>
      <c r="AS56">
        <v>15.130691225464393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2.4688503940520445</v>
      </c>
      <c r="AZ56">
        <v>0</v>
      </c>
      <c r="BA56">
        <v>0</v>
      </c>
      <c r="BB56">
        <v>2.2818080000000003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825.799227778307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272.2404325745278</v>
      </c>
      <c r="L57">
        <v>9.6499589327481328</v>
      </c>
      <c r="M57">
        <v>35.786336053024534</v>
      </c>
      <c r="N57">
        <v>29.011809433201748</v>
      </c>
      <c r="O57">
        <v>71.693727486353367</v>
      </c>
      <c r="P57">
        <v>31.430934774353677</v>
      </c>
      <c r="Q57">
        <v>5.301271141700405</v>
      </c>
      <c r="R57">
        <v>5.1286599396610173</v>
      </c>
      <c r="S57">
        <v>6.4806541630434777</v>
      </c>
      <c r="T57">
        <v>0.74986713362068957</v>
      </c>
      <c r="U57">
        <v>59.381590507019858</v>
      </c>
      <c r="V57">
        <v>4.2601503529411762</v>
      </c>
      <c r="W57">
        <v>10.950173922204215</v>
      </c>
      <c r="X57">
        <v>35.428359414501202</v>
      </c>
      <c r="Y57">
        <v>0</v>
      </c>
      <c r="Z57">
        <v>8.3087916642727251</v>
      </c>
      <c r="AA57">
        <v>0</v>
      </c>
      <c r="AB57">
        <v>6.9734581373450863</v>
      </c>
      <c r="AC57">
        <v>0</v>
      </c>
      <c r="AD57">
        <v>0</v>
      </c>
      <c r="AE57">
        <v>16.988935013519246</v>
      </c>
      <c r="AF57">
        <v>0</v>
      </c>
      <c r="AG57">
        <v>31.994948411516745</v>
      </c>
      <c r="AH57">
        <v>0</v>
      </c>
      <c r="AI57">
        <v>0</v>
      </c>
      <c r="AJ57">
        <v>0</v>
      </c>
      <c r="AK57">
        <v>29.238576884633577</v>
      </c>
      <c r="AL57">
        <v>54.494634349999984</v>
      </c>
      <c r="AM57">
        <v>8.3269438109637193</v>
      </c>
      <c r="AN57">
        <v>4.1902574480899984E-2</v>
      </c>
      <c r="AO57">
        <v>0</v>
      </c>
      <c r="AP57">
        <v>0.10881806719138359</v>
      </c>
      <c r="AQ57">
        <v>0</v>
      </c>
      <c r="AR57">
        <v>14.771824060688401</v>
      </c>
      <c r="AS57">
        <v>15.130691225464393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2.4688503940520445</v>
      </c>
      <c r="AZ57">
        <v>0</v>
      </c>
      <c r="BA57">
        <v>0</v>
      </c>
      <c r="BB57">
        <v>2.2818080000000003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768.62410842302938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272.2404325745278</v>
      </c>
      <c r="L58">
        <v>9.6499589327481328</v>
      </c>
      <c r="M58">
        <v>35.786336053024534</v>
      </c>
      <c r="N58">
        <v>29.011809433201748</v>
      </c>
      <c r="O58">
        <v>62.863725360925137</v>
      </c>
      <c r="P58">
        <v>31.430934774353677</v>
      </c>
      <c r="Q58">
        <v>5.2994415464743589</v>
      </c>
      <c r="R58">
        <v>5.120608025538707</v>
      </c>
      <c r="S58">
        <v>6.4787821090909077</v>
      </c>
      <c r="T58">
        <v>0.74986713362068957</v>
      </c>
      <c r="U58">
        <v>59.381590507019858</v>
      </c>
      <c r="V58">
        <v>4.2401496470588231</v>
      </c>
      <c r="W58">
        <v>10.950173922204215</v>
      </c>
      <c r="X58">
        <v>35.428359414501202</v>
      </c>
      <c r="Y58">
        <v>0</v>
      </c>
      <c r="Z58">
        <v>8.3087916642727251</v>
      </c>
      <c r="AA58">
        <v>0</v>
      </c>
      <c r="AB58">
        <v>6.9734581373450863</v>
      </c>
      <c r="AC58">
        <v>0</v>
      </c>
      <c r="AD58">
        <v>0</v>
      </c>
      <c r="AE58">
        <v>16.988935013519246</v>
      </c>
      <c r="AF58">
        <v>0</v>
      </c>
      <c r="AG58">
        <v>31.994948411516745</v>
      </c>
      <c r="AH58">
        <v>0</v>
      </c>
      <c r="AI58">
        <v>0</v>
      </c>
      <c r="AJ58">
        <v>0</v>
      </c>
      <c r="AK58">
        <v>29.238576884633577</v>
      </c>
      <c r="AL58">
        <v>54.494634349999984</v>
      </c>
      <c r="AM58">
        <v>8.3269438109637193</v>
      </c>
      <c r="AN58">
        <v>4.1902574480899984E-2</v>
      </c>
      <c r="AO58">
        <v>0</v>
      </c>
      <c r="AP58">
        <v>0.10881806719138359</v>
      </c>
      <c r="AQ58">
        <v>0</v>
      </c>
      <c r="AR58">
        <v>14.771824060688401</v>
      </c>
      <c r="AS58">
        <v>15.130691225464393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2.4688503940520445</v>
      </c>
      <c r="AZ58">
        <v>0</v>
      </c>
      <c r="BA58">
        <v>0</v>
      </c>
      <c r="BB58">
        <v>2.2818080000000003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759.76235202841781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272.2404325745278</v>
      </c>
      <c r="L59">
        <v>9.6499589327481328</v>
      </c>
      <c r="M59">
        <v>35.786336053024534</v>
      </c>
      <c r="N59">
        <v>29.011809433201748</v>
      </c>
      <c r="O59">
        <v>53.187887546654004</v>
      </c>
      <c r="P59">
        <v>31.430934774353677</v>
      </c>
      <c r="Q59">
        <v>5.2994415464743589</v>
      </c>
      <c r="R59">
        <v>5.120608025538707</v>
      </c>
      <c r="S59">
        <v>6.4787821090909077</v>
      </c>
      <c r="T59">
        <v>0.74986713362068957</v>
      </c>
      <c r="U59">
        <v>50.78226653686071</v>
      </c>
      <c r="V59">
        <v>4.2401496470588231</v>
      </c>
      <c r="W59">
        <v>10.63978688888889</v>
      </c>
      <c r="X59">
        <v>34.688228110052194</v>
      </c>
      <c r="Y59">
        <v>0</v>
      </c>
      <c r="Z59">
        <v>8.3087916642727251</v>
      </c>
      <c r="AA59">
        <v>5.939831358227849</v>
      </c>
      <c r="AB59">
        <v>0</v>
      </c>
      <c r="AC59">
        <v>0</v>
      </c>
      <c r="AD59">
        <v>0</v>
      </c>
      <c r="AE59">
        <v>16.988935013519246</v>
      </c>
      <c r="AF59">
        <v>0</v>
      </c>
      <c r="AG59">
        <v>31.994948411516745</v>
      </c>
      <c r="AH59">
        <v>0</v>
      </c>
      <c r="AI59">
        <v>0</v>
      </c>
      <c r="AJ59">
        <v>0</v>
      </c>
      <c r="AK59">
        <v>29.238576884633577</v>
      </c>
      <c r="AL59">
        <v>54.494634349999984</v>
      </c>
      <c r="AM59">
        <v>8.3269438109637193</v>
      </c>
      <c r="AN59">
        <v>4.1902574480899984E-2</v>
      </c>
      <c r="AO59">
        <v>0</v>
      </c>
      <c r="AP59">
        <v>0</v>
      </c>
      <c r="AQ59">
        <v>0</v>
      </c>
      <c r="AR59">
        <v>14.771824060688401</v>
      </c>
      <c r="AS59">
        <v>15.130691225464393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2.4688503940520445</v>
      </c>
      <c r="AZ59">
        <v>0</v>
      </c>
      <c r="BA59">
        <v>0</v>
      </c>
      <c r="BB59">
        <v>2.2818080000000003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739.29422705991465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272.2404325745278</v>
      </c>
      <c r="L60">
        <v>9.6499589327481328</v>
      </c>
      <c r="M60">
        <v>35.786336053024534</v>
      </c>
      <c r="N60">
        <v>29.011809433201748</v>
      </c>
      <c r="O60">
        <v>48.354962971144282</v>
      </c>
      <c r="P60">
        <v>31.430934774353677</v>
      </c>
      <c r="Q60">
        <v>5.2994415464743589</v>
      </c>
      <c r="R60">
        <v>5.120608025538707</v>
      </c>
      <c r="S60">
        <v>6.4787821090909077</v>
      </c>
      <c r="T60">
        <v>0.74986713362068957</v>
      </c>
      <c r="U60">
        <v>50.78226653686071</v>
      </c>
      <c r="V60">
        <v>4.2401496470588231</v>
      </c>
      <c r="W60">
        <v>10.63978688888889</v>
      </c>
      <c r="X60">
        <v>34.688228110052194</v>
      </c>
      <c r="Y60">
        <v>0</v>
      </c>
      <c r="Z60">
        <v>8.3087916642727251</v>
      </c>
      <c r="AA60">
        <v>5.939831358227849</v>
      </c>
      <c r="AB60">
        <v>0</v>
      </c>
      <c r="AC60">
        <v>0</v>
      </c>
      <c r="AD60">
        <v>0</v>
      </c>
      <c r="AE60">
        <v>16.988935013519246</v>
      </c>
      <c r="AF60">
        <v>0</v>
      </c>
      <c r="AG60">
        <v>31.994948411516745</v>
      </c>
      <c r="AH60">
        <v>0</v>
      </c>
      <c r="AI60">
        <v>0</v>
      </c>
      <c r="AJ60">
        <v>0</v>
      </c>
      <c r="AK60">
        <v>29.238576884633577</v>
      </c>
      <c r="AL60">
        <v>54.494634349999984</v>
      </c>
      <c r="AM60">
        <v>8.3269438109637193</v>
      </c>
      <c r="AN60">
        <v>4.1902574480899984E-2</v>
      </c>
      <c r="AO60">
        <v>0</v>
      </c>
      <c r="AP60">
        <v>0</v>
      </c>
      <c r="AQ60">
        <v>0</v>
      </c>
      <c r="AR60">
        <v>14.771824060688401</v>
      </c>
      <c r="AS60">
        <v>15.130691225464393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2.4688503940520445</v>
      </c>
      <c r="AZ60">
        <v>0</v>
      </c>
      <c r="BA60">
        <v>0</v>
      </c>
      <c r="BB60">
        <v>2.2818080000000003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734.46130248440488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272.2404325745278</v>
      </c>
      <c r="L61">
        <v>9.6499589327481328</v>
      </c>
      <c r="M61">
        <v>35.786336053024534</v>
      </c>
      <c r="N61">
        <v>29.011157285088206</v>
      </c>
      <c r="O61">
        <v>41.581886970229</v>
      </c>
      <c r="P61">
        <v>31.430934774353677</v>
      </c>
      <c r="Q61">
        <v>5.2994415464743589</v>
      </c>
      <c r="R61">
        <v>5.120608025538707</v>
      </c>
      <c r="S61">
        <v>6.4787821090909077</v>
      </c>
      <c r="T61">
        <v>0.74986713362068957</v>
      </c>
      <c r="U61">
        <v>50.78226653686071</v>
      </c>
      <c r="V61">
        <v>4.2401496470588231</v>
      </c>
      <c r="W61">
        <v>10.63978688888889</v>
      </c>
      <c r="X61">
        <v>34.691177675860636</v>
      </c>
      <c r="Y61">
        <v>0</v>
      </c>
      <c r="Z61">
        <v>8.3087916642727251</v>
      </c>
      <c r="AA61">
        <v>11.409845800000003</v>
      </c>
      <c r="AB61">
        <v>0</v>
      </c>
      <c r="AC61">
        <v>0</v>
      </c>
      <c r="AD61">
        <v>0</v>
      </c>
      <c r="AE61">
        <v>16.988935013519246</v>
      </c>
      <c r="AF61">
        <v>0</v>
      </c>
      <c r="AG61">
        <v>31.994948411516745</v>
      </c>
      <c r="AH61">
        <v>0</v>
      </c>
      <c r="AI61">
        <v>0</v>
      </c>
      <c r="AJ61">
        <v>0</v>
      </c>
      <c r="AK61">
        <v>29.238576884633577</v>
      </c>
      <c r="AL61">
        <v>52.398687248020643</v>
      </c>
      <c r="AM61">
        <v>8.3269438109637193</v>
      </c>
      <c r="AN61">
        <v>4.1902574480899984E-2</v>
      </c>
      <c r="AO61">
        <v>0</v>
      </c>
      <c r="AP61">
        <v>0</v>
      </c>
      <c r="AQ61">
        <v>0</v>
      </c>
      <c r="AR61">
        <v>14.771824060688401</v>
      </c>
      <c r="AS61">
        <v>15.130691225464393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2.4688503940520445</v>
      </c>
      <c r="AZ61">
        <v>0</v>
      </c>
      <c r="BA61">
        <v>0</v>
      </c>
      <c r="BB61">
        <v>2.2818080000000003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731.06459124097739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272.2404325745278</v>
      </c>
      <c r="L62">
        <v>9.6499589327481328</v>
      </c>
      <c r="M62">
        <v>35.786336053024534</v>
      </c>
      <c r="N62">
        <v>29.01093891433824</v>
      </c>
      <c r="O62">
        <v>41.898263918802186</v>
      </c>
      <c r="P62">
        <v>31.430934774353677</v>
      </c>
      <c r="Q62">
        <v>5.2994415464743589</v>
      </c>
      <c r="R62">
        <v>5.120608025538707</v>
      </c>
      <c r="S62">
        <v>6.4787821090909077</v>
      </c>
      <c r="T62">
        <v>0.74986713362068957</v>
      </c>
      <c r="U62">
        <v>50.78226653686071</v>
      </c>
      <c r="V62">
        <v>4.2401496470588231</v>
      </c>
      <c r="W62">
        <v>10.63978688888889</v>
      </c>
      <c r="X62">
        <v>34.688670579993818</v>
      </c>
      <c r="Y62">
        <v>0</v>
      </c>
      <c r="Z62">
        <v>8.3087916642727251</v>
      </c>
      <c r="AA62">
        <v>11.409845800000003</v>
      </c>
      <c r="AB62">
        <v>0</v>
      </c>
      <c r="AC62">
        <v>0</v>
      </c>
      <c r="AD62">
        <v>0</v>
      </c>
      <c r="AE62">
        <v>16.988935013519246</v>
      </c>
      <c r="AF62">
        <v>0</v>
      </c>
      <c r="AG62">
        <v>31.994948411516745</v>
      </c>
      <c r="AH62">
        <v>0</v>
      </c>
      <c r="AI62">
        <v>0</v>
      </c>
      <c r="AJ62">
        <v>0</v>
      </c>
      <c r="AK62">
        <v>29.238576884633577</v>
      </c>
      <c r="AL62">
        <v>52.398687248020643</v>
      </c>
      <c r="AM62">
        <v>8.3269438109637193</v>
      </c>
      <c r="AN62">
        <v>4.1902574480899984E-2</v>
      </c>
      <c r="AO62">
        <v>0</v>
      </c>
      <c r="AP62">
        <v>0</v>
      </c>
      <c r="AQ62">
        <v>0</v>
      </c>
      <c r="AR62">
        <v>14.771824060688401</v>
      </c>
      <c r="AS62">
        <v>15.130691225464393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2.4688503940520445</v>
      </c>
      <c r="AZ62">
        <v>0</v>
      </c>
      <c r="BA62">
        <v>0</v>
      </c>
      <c r="BB62">
        <v>2.2818080000000003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731.37824272293381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272.2404325745278</v>
      </c>
      <c r="L63">
        <v>9.6499589327481328</v>
      </c>
      <c r="M63">
        <v>35.786336053024534</v>
      </c>
      <c r="N63">
        <v>29.01093891433824</v>
      </c>
      <c r="O63">
        <v>41.898263918802186</v>
      </c>
      <c r="P63">
        <v>31.430934774353677</v>
      </c>
      <c r="Q63">
        <v>5.2994415464743589</v>
      </c>
      <c r="R63">
        <v>5.120608025538707</v>
      </c>
      <c r="S63">
        <v>6.4787821090909077</v>
      </c>
      <c r="T63">
        <v>0.74986713362068957</v>
      </c>
      <c r="U63">
        <v>50.78226653686071</v>
      </c>
      <c r="V63">
        <v>4.1101450588235293</v>
      </c>
      <c r="W63">
        <v>14.071508005939004</v>
      </c>
      <c r="X63">
        <v>34.688670579993818</v>
      </c>
      <c r="Y63">
        <v>0</v>
      </c>
      <c r="Z63">
        <v>8.3087916642727251</v>
      </c>
      <c r="AA63">
        <v>11.409845800000003</v>
      </c>
      <c r="AB63">
        <v>0</v>
      </c>
      <c r="AC63">
        <v>0</v>
      </c>
      <c r="AD63">
        <v>0</v>
      </c>
      <c r="AE63">
        <v>16.988935013519246</v>
      </c>
      <c r="AF63">
        <v>0</v>
      </c>
      <c r="AG63">
        <v>31.994948411516745</v>
      </c>
      <c r="AH63">
        <v>0</v>
      </c>
      <c r="AI63">
        <v>0</v>
      </c>
      <c r="AJ63">
        <v>0</v>
      </c>
      <c r="AK63">
        <v>29.238576884633577</v>
      </c>
      <c r="AL63">
        <v>52.398687248020643</v>
      </c>
      <c r="AM63">
        <v>8.3269438109637193</v>
      </c>
      <c r="AN63">
        <v>4.1902574480899984E-2</v>
      </c>
      <c r="AO63">
        <v>0</v>
      </c>
      <c r="AP63">
        <v>0</v>
      </c>
      <c r="AQ63">
        <v>0</v>
      </c>
      <c r="AR63">
        <v>17.351031317844196</v>
      </c>
      <c r="AS63">
        <v>15.130691225464393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2.4688503940520445</v>
      </c>
      <c r="AZ63">
        <v>0</v>
      </c>
      <c r="BA63">
        <v>0</v>
      </c>
      <c r="BB63">
        <v>2.2818080000000003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737.25916650890451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272.2404325745278</v>
      </c>
      <c r="L64">
        <v>9.6499589327481328</v>
      </c>
      <c r="M64">
        <v>35.786336053024534</v>
      </c>
      <c r="N64">
        <v>29.01093891433824</v>
      </c>
      <c r="O64">
        <v>41.898263918802186</v>
      </c>
      <c r="P64">
        <v>31.430934774353677</v>
      </c>
      <c r="Q64">
        <v>5.2994415464743589</v>
      </c>
      <c r="R64">
        <v>5.120608025538707</v>
      </c>
      <c r="S64">
        <v>6.4787821090909077</v>
      </c>
      <c r="T64">
        <v>0.74986713362068957</v>
      </c>
      <c r="U64">
        <v>50.78226653686071</v>
      </c>
      <c r="V64">
        <v>3.5549345680119191</v>
      </c>
      <c r="W64">
        <v>10.639243471698114</v>
      </c>
      <c r="X64">
        <v>34.688670579993818</v>
      </c>
      <c r="Y64">
        <v>0</v>
      </c>
      <c r="Z64">
        <v>8.3087916642727251</v>
      </c>
      <c r="AA64">
        <v>11.409845800000003</v>
      </c>
      <c r="AB64">
        <v>0</v>
      </c>
      <c r="AC64">
        <v>0</v>
      </c>
      <c r="AD64">
        <v>0</v>
      </c>
      <c r="AE64">
        <v>16.988935013519246</v>
      </c>
      <c r="AF64">
        <v>0</v>
      </c>
      <c r="AG64">
        <v>31.994948411516745</v>
      </c>
      <c r="AH64">
        <v>0</v>
      </c>
      <c r="AI64">
        <v>0</v>
      </c>
      <c r="AJ64">
        <v>0</v>
      </c>
      <c r="AK64">
        <v>29.238576884633577</v>
      </c>
      <c r="AL64">
        <v>52.398687248020643</v>
      </c>
      <c r="AM64">
        <v>8.3269438109637193</v>
      </c>
      <c r="AN64">
        <v>4.1902574480899984E-2</v>
      </c>
      <c r="AO64">
        <v>0</v>
      </c>
      <c r="AP64">
        <v>0</v>
      </c>
      <c r="AQ64">
        <v>0</v>
      </c>
      <c r="AR64">
        <v>17.351031317844196</v>
      </c>
      <c r="AS64">
        <v>15.130691225464393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2.4688503940520445</v>
      </c>
      <c r="AZ64">
        <v>0</v>
      </c>
      <c r="BA64">
        <v>0</v>
      </c>
      <c r="BB64">
        <v>2.2818080000000003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733.27169148385201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272.2404325745278</v>
      </c>
      <c r="L65">
        <v>9.6499589327481328</v>
      </c>
      <c r="M65">
        <v>35.786336053024534</v>
      </c>
      <c r="N65">
        <v>53.039073155873311</v>
      </c>
      <c r="O65">
        <v>74.132356920731709</v>
      </c>
      <c r="P65">
        <v>31.430934774353677</v>
      </c>
      <c r="Q65">
        <v>5.2994415464743589</v>
      </c>
      <c r="R65">
        <v>5.120608025538707</v>
      </c>
      <c r="S65">
        <v>6.4787821090909077</v>
      </c>
      <c r="T65">
        <v>0.74986713362068957</v>
      </c>
      <c r="U65">
        <v>50.78226653686071</v>
      </c>
      <c r="V65">
        <v>4.1101450588235293</v>
      </c>
      <c r="W65">
        <v>10.639243471698114</v>
      </c>
      <c r="X65">
        <v>34.688670579993818</v>
      </c>
      <c r="Y65">
        <v>0</v>
      </c>
      <c r="Z65">
        <v>8.3087916642727251</v>
      </c>
      <c r="AA65">
        <v>11.778987913924054</v>
      </c>
      <c r="AB65">
        <v>0</v>
      </c>
      <c r="AC65">
        <v>0</v>
      </c>
      <c r="AD65">
        <v>0</v>
      </c>
      <c r="AE65">
        <v>16.988935013519246</v>
      </c>
      <c r="AF65">
        <v>0</v>
      </c>
      <c r="AG65">
        <v>31.994948411516745</v>
      </c>
      <c r="AH65">
        <v>0</v>
      </c>
      <c r="AI65">
        <v>0</v>
      </c>
      <c r="AJ65">
        <v>0</v>
      </c>
      <c r="AK65">
        <v>29.238576884633577</v>
      </c>
      <c r="AL65">
        <v>52.398687248020643</v>
      </c>
      <c r="AM65">
        <v>8.3269438109637193</v>
      </c>
      <c r="AN65">
        <v>4.1902574480899984E-2</v>
      </c>
      <c r="AO65">
        <v>0</v>
      </c>
      <c r="AP65">
        <v>0</v>
      </c>
      <c r="AQ65">
        <v>0</v>
      </c>
      <c r="AR65">
        <v>17.351031317844196</v>
      </c>
      <c r="AS65">
        <v>15.130691225464393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2.4688503940520445</v>
      </c>
      <c r="AZ65">
        <v>0</v>
      </c>
      <c r="BA65">
        <v>0</v>
      </c>
      <c r="BB65">
        <v>2.2818080000000003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790.45827133205228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272.2404325745278</v>
      </c>
      <c r="L66">
        <v>9.6499589327481328</v>
      </c>
      <c r="M66">
        <v>35.786336053024534</v>
      </c>
      <c r="N66">
        <v>53.039073155873311</v>
      </c>
      <c r="O66">
        <v>74.132356920731709</v>
      </c>
      <c r="P66">
        <v>31.430934774353677</v>
      </c>
      <c r="Q66">
        <v>5.2994415464743589</v>
      </c>
      <c r="R66">
        <v>5.120608025538707</v>
      </c>
      <c r="S66">
        <v>6.4787821090909077</v>
      </c>
      <c r="T66">
        <v>0.74986713362068957</v>
      </c>
      <c r="U66">
        <v>50.78226653686071</v>
      </c>
      <c r="V66">
        <v>4.0001411764705885</v>
      </c>
      <c r="W66">
        <v>10.639243471698114</v>
      </c>
      <c r="X66">
        <v>34.688670579993818</v>
      </c>
      <c r="Y66">
        <v>0</v>
      </c>
      <c r="Z66">
        <v>8.3087916642727251</v>
      </c>
      <c r="AA66">
        <v>11.913221569620255</v>
      </c>
      <c r="AB66">
        <v>0</v>
      </c>
      <c r="AC66">
        <v>0</v>
      </c>
      <c r="AD66">
        <v>0</v>
      </c>
      <c r="AE66">
        <v>16.988935013519246</v>
      </c>
      <c r="AF66">
        <v>0</v>
      </c>
      <c r="AG66">
        <v>31.994948411516745</v>
      </c>
      <c r="AH66">
        <v>11.407112290822477</v>
      </c>
      <c r="AI66">
        <v>0</v>
      </c>
      <c r="AJ66">
        <v>0</v>
      </c>
      <c r="AK66">
        <v>29.238576884633577</v>
      </c>
      <c r="AL66">
        <v>52.398687248020643</v>
      </c>
      <c r="AM66">
        <v>8.3269438109637193</v>
      </c>
      <c r="AN66">
        <v>4.1902574480899984E-2</v>
      </c>
      <c r="AO66">
        <v>0</v>
      </c>
      <c r="AP66">
        <v>0</v>
      </c>
      <c r="AQ66">
        <v>0</v>
      </c>
      <c r="AR66">
        <v>14.771824060688401</v>
      </c>
      <c r="AS66">
        <v>15.130691225464393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2.4688503940520445</v>
      </c>
      <c r="AZ66">
        <v>0</v>
      </c>
      <c r="BA66">
        <v>0.47144165306122449</v>
      </c>
      <c r="BB66">
        <v>2.2818080000000003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799.78184779212347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272.2404325745278</v>
      </c>
      <c r="L67">
        <v>9.6499589327481328</v>
      </c>
      <c r="M67">
        <v>64.011910888770501</v>
      </c>
      <c r="N67">
        <v>53.039073155873311</v>
      </c>
      <c r="O67">
        <v>74.132356920731709</v>
      </c>
      <c r="P67">
        <v>31.430934774353677</v>
      </c>
      <c r="Q67">
        <v>5.2994415464743589</v>
      </c>
      <c r="R67">
        <v>5.120608025538707</v>
      </c>
      <c r="S67">
        <v>6.4787821090909077</v>
      </c>
      <c r="T67">
        <v>0.74986713362068957</v>
      </c>
      <c r="U67">
        <v>50.78226653686071</v>
      </c>
      <c r="V67">
        <v>4.3113900958205917</v>
      </c>
      <c r="W67">
        <v>19.709089767311607</v>
      </c>
      <c r="X67">
        <v>62.860841847581831</v>
      </c>
      <c r="Y67">
        <v>0</v>
      </c>
      <c r="Z67">
        <v>8.3087916642727251</v>
      </c>
      <c r="AA67">
        <v>11.913221569620255</v>
      </c>
      <c r="AB67">
        <v>0</v>
      </c>
      <c r="AC67">
        <v>0</v>
      </c>
      <c r="AD67">
        <v>0</v>
      </c>
      <c r="AE67">
        <v>16.988935013519246</v>
      </c>
      <c r="AF67">
        <v>0</v>
      </c>
      <c r="AG67">
        <v>31.994948411516745</v>
      </c>
      <c r="AH67">
        <v>11.407112290822477</v>
      </c>
      <c r="AI67">
        <v>0</v>
      </c>
      <c r="AJ67">
        <v>0</v>
      </c>
      <c r="AK67">
        <v>29.238576884633577</v>
      </c>
      <c r="AL67">
        <v>27.66650696841652</v>
      </c>
      <c r="AM67">
        <v>8.3269438109637193</v>
      </c>
      <c r="AN67">
        <v>4.1902574480899984E-2</v>
      </c>
      <c r="AO67">
        <v>0</v>
      </c>
      <c r="AP67">
        <v>0</v>
      </c>
      <c r="AQ67">
        <v>0</v>
      </c>
      <c r="AR67">
        <v>14.771824060688401</v>
      </c>
      <c r="AS67">
        <v>15.130691225464393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2.4688503940520445</v>
      </c>
      <c r="AZ67">
        <v>0</v>
      </c>
      <c r="BA67">
        <v>0.47144165306122449</v>
      </c>
      <c r="BB67">
        <v>2.2818080000000003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840.82850883081676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272.2404325745278</v>
      </c>
      <c r="L68">
        <v>9.6499131411696197</v>
      </c>
      <c r="M68">
        <v>64.011910888770501</v>
      </c>
      <c r="N68">
        <v>53.039073155873311</v>
      </c>
      <c r="O68">
        <v>74.132356920731709</v>
      </c>
      <c r="P68">
        <v>31.430934774353677</v>
      </c>
      <c r="Q68">
        <v>5.2994415464743589</v>
      </c>
      <c r="R68">
        <v>5.120608025538707</v>
      </c>
      <c r="S68">
        <v>6.4787821090909077</v>
      </c>
      <c r="T68">
        <v>0.74986713362068957</v>
      </c>
      <c r="U68">
        <v>50.78226653686071</v>
      </c>
      <c r="V68">
        <v>4.3113900958205917</v>
      </c>
      <c r="W68">
        <v>19.709089767311607</v>
      </c>
      <c r="X68">
        <v>62.860841847581831</v>
      </c>
      <c r="Y68">
        <v>0</v>
      </c>
      <c r="Z68">
        <v>8.3087916642727251</v>
      </c>
      <c r="AA68">
        <v>11.913221569620255</v>
      </c>
      <c r="AB68">
        <v>0</v>
      </c>
      <c r="AC68">
        <v>0</v>
      </c>
      <c r="AD68">
        <v>0</v>
      </c>
      <c r="AE68">
        <v>16.988935013519246</v>
      </c>
      <c r="AF68">
        <v>0</v>
      </c>
      <c r="AG68">
        <v>31.994948411516745</v>
      </c>
      <c r="AH68">
        <v>11.407112290822477</v>
      </c>
      <c r="AI68">
        <v>0</v>
      </c>
      <c r="AJ68">
        <v>0</v>
      </c>
      <c r="AK68">
        <v>29.238576884633577</v>
      </c>
      <c r="AL68">
        <v>27.66650696841652</v>
      </c>
      <c r="AM68">
        <v>8.3269438109637193</v>
      </c>
      <c r="AN68">
        <v>4.1902574480899984E-2</v>
      </c>
      <c r="AO68">
        <v>0</v>
      </c>
      <c r="AP68">
        <v>0</v>
      </c>
      <c r="AQ68">
        <v>0</v>
      </c>
      <c r="AR68">
        <v>14.771824060688401</v>
      </c>
      <c r="AS68">
        <v>15.130691225464393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2.4688503940520445</v>
      </c>
      <c r="AZ68">
        <v>0</v>
      </c>
      <c r="BA68">
        <v>0.47144165306122449</v>
      </c>
      <c r="BB68">
        <v>2.2818080000000003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840.82846303923827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272.2404325745278</v>
      </c>
      <c r="L69">
        <v>9.6499131411696197</v>
      </c>
      <c r="M69">
        <v>64.011910888770501</v>
      </c>
      <c r="N69">
        <v>53.039073155873311</v>
      </c>
      <c r="O69">
        <v>74.132356920731709</v>
      </c>
      <c r="P69">
        <v>31.430934774353677</v>
      </c>
      <c r="Q69">
        <v>5.2994415464743589</v>
      </c>
      <c r="R69">
        <v>5.1606127757382279</v>
      </c>
      <c r="S69">
        <v>6.4808212972241019</v>
      </c>
      <c r="T69">
        <v>0.74986713362068957</v>
      </c>
      <c r="U69">
        <v>50.78226653686071</v>
      </c>
      <c r="V69">
        <v>4.46</v>
      </c>
      <c r="W69">
        <v>19.706728175133691</v>
      </c>
      <c r="X69">
        <v>62.860841847581831</v>
      </c>
      <c r="Y69">
        <v>0</v>
      </c>
      <c r="Z69">
        <v>5.5391942964545446</v>
      </c>
      <c r="AA69">
        <v>11.913221569620255</v>
      </c>
      <c r="AB69">
        <v>0</v>
      </c>
      <c r="AC69">
        <v>0</v>
      </c>
      <c r="AD69">
        <v>0</v>
      </c>
      <c r="AE69">
        <v>16.988935013519246</v>
      </c>
      <c r="AF69">
        <v>0</v>
      </c>
      <c r="AG69">
        <v>31.994948411516745</v>
      </c>
      <c r="AH69">
        <v>11.407112290822477</v>
      </c>
      <c r="AI69">
        <v>0</v>
      </c>
      <c r="AJ69">
        <v>0</v>
      </c>
      <c r="AK69">
        <v>29.238576884633577</v>
      </c>
      <c r="AL69">
        <v>18.444337481583474</v>
      </c>
      <c r="AM69">
        <v>8.3269438109637193</v>
      </c>
      <c r="AN69">
        <v>4.1902574480899984E-2</v>
      </c>
      <c r="AO69">
        <v>0</v>
      </c>
      <c r="AP69">
        <v>0</v>
      </c>
      <c r="AQ69">
        <v>0</v>
      </c>
      <c r="AR69">
        <v>14.771824060688401</v>
      </c>
      <c r="AS69">
        <v>15.130691225464393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2.4688503940520445</v>
      </c>
      <c r="AZ69">
        <v>0</v>
      </c>
      <c r="BA69">
        <v>0.47144165306122449</v>
      </c>
      <c r="BB69">
        <v>2.2818080000000003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829.02498843492117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272.2404325745278</v>
      </c>
      <c r="L70">
        <v>9.6499131411696197</v>
      </c>
      <c r="M70">
        <v>64.011910888770501</v>
      </c>
      <c r="N70">
        <v>53.039073155873311</v>
      </c>
      <c r="O70">
        <v>74.132356920731709</v>
      </c>
      <c r="P70">
        <v>31.430934774353677</v>
      </c>
      <c r="Q70">
        <v>5.2994415464743589</v>
      </c>
      <c r="R70">
        <v>5.1606127757382279</v>
      </c>
      <c r="S70">
        <v>6.4808212972241019</v>
      </c>
      <c r="T70">
        <v>0.74986713362068957</v>
      </c>
      <c r="U70">
        <v>50.78226653686071</v>
      </c>
      <c r="V70">
        <v>4.46</v>
      </c>
      <c r="W70">
        <v>19.706728175133691</v>
      </c>
      <c r="X70">
        <v>62.860841847581831</v>
      </c>
      <c r="Y70">
        <v>0</v>
      </c>
      <c r="Z70">
        <v>5.5391942964545446</v>
      </c>
      <c r="AA70">
        <v>11.913221569620255</v>
      </c>
      <c r="AB70">
        <v>0</v>
      </c>
      <c r="AC70">
        <v>0</v>
      </c>
      <c r="AD70">
        <v>4.6748012787515583</v>
      </c>
      <c r="AE70">
        <v>16.988935013519246</v>
      </c>
      <c r="AF70">
        <v>0</v>
      </c>
      <c r="AG70">
        <v>31.994948411516745</v>
      </c>
      <c r="AH70">
        <v>19.171617366510802</v>
      </c>
      <c r="AI70">
        <v>0</v>
      </c>
      <c r="AJ70">
        <v>0</v>
      </c>
      <c r="AK70">
        <v>29.238576884633577</v>
      </c>
      <c r="AL70">
        <v>18.444337481583474</v>
      </c>
      <c r="AM70">
        <v>8.3269438109637193</v>
      </c>
      <c r="AN70">
        <v>4.1902574480899984E-2</v>
      </c>
      <c r="AO70">
        <v>0</v>
      </c>
      <c r="AP70">
        <v>0</v>
      </c>
      <c r="AQ70">
        <v>0</v>
      </c>
      <c r="AR70">
        <v>14.771824060688401</v>
      </c>
      <c r="AS70">
        <v>15.130691225464393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2.4688503940520445</v>
      </c>
      <c r="AZ70">
        <v>0</v>
      </c>
      <c r="BA70">
        <v>0.79910514970059887</v>
      </c>
      <c r="BB70">
        <v>2.2818080000000003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841.79195828600041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272.2404325745278</v>
      </c>
      <c r="L71">
        <v>9.6499131411696197</v>
      </c>
      <c r="M71">
        <v>64.011910888770501</v>
      </c>
      <c r="N71">
        <v>53.039073155873311</v>
      </c>
      <c r="O71">
        <v>74.132356920731709</v>
      </c>
      <c r="P71">
        <v>31.430934774353677</v>
      </c>
      <c r="Q71">
        <v>5.2994415464743589</v>
      </c>
      <c r="R71">
        <v>9.5810896070502825</v>
      </c>
      <c r="S71">
        <v>6.4787821090909077</v>
      </c>
      <c r="T71">
        <v>1.4192111638795983</v>
      </c>
      <c r="U71">
        <v>50.78226653686071</v>
      </c>
      <c r="V71">
        <v>4.9032665201793719</v>
      </c>
      <c r="W71">
        <v>19.706728175133691</v>
      </c>
      <c r="X71">
        <v>62.860841847581831</v>
      </c>
      <c r="Y71">
        <v>0</v>
      </c>
      <c r="Z71">
        <v>5.5391942964545446</v>
      </c>
      <c r="AA71">
        <v>11.913221569620255</v>
      </c>
      <c r="AB71">
        <v>6.9734581373450863</v>
      </c>
      <c r="AC71">
        <v>0</v>
      </c>
      <c r="AD71">
        <v>4.6748012787515583</v>
      </c>
      <c r="AE71">
        <v>16.988935013519246</v>
      </c>
      <c r="AF71">
        <v>5.9026744366469011</v>
      </c>
      <c r="AG71">
        <v>31.994948411516745</v>
      </c>
      <c r="AH71">
        <v>19.171617366510802</v>
      </c>
      <c r="AI71">
        <v>0</v>
      </c>
      <c r="AJ71">
        <v>0</v>
      </c>
      <c r="AK71">
        <v>29.238576884633577</v>
      </c>
      <c r="AL71">
        <v>18.444337481583474</v>
      </c>
      <c r="AM71">
        <v>8.3269438109637193</v>
      </c>
      <c r="AN71">
        <v>4.1902574480899984E-2</v>
      </c>
      <c r="AO71">
        <v>0</v>
      </c>
      <c r="AP71">
        <v>0</v>
      </c>
      <c r="AQ71">
        <v>0</v>
      </c>
      <c r="AR71">
        <v>14.771824060688401</v>
      </c>
      <c r="AS71">
        <v>12.379656538115114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2.4688503940520445</v>
      </c>
      <c r="AZ71">
        <v>0</v>
      </c>
      <c r="BA71">
        <v>0.79910514970059887</v>
      </c>
      <c r="BB71">
        <v>2.4608586254826257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857.62715499174305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272.2404325745278</v>
      </c>
      <c r="L72">
        <v>9.649971394674342</v>
      </c>
      <c r="M72">
        <v>64.011910888770501</v>
      </c>
      <c r="N72">
        <v>53.039073155873311</v>
      </c>
      <c r="O72">
        <v>74.132356920731709</v>
      </c>
      <c r="P72">
        <v>31.430934774353677</v>
      </c>
      <c r="Q72">
        <v>5.2994415464743589</v>
      </c>
      <c r="R72">
        <v>9.5810896070502825</v>
      </c>
      <c r="S72">
        <v>6.4787821090909077</v>
      </c>
      <c r="T72">
        <v>1.4192111638795983</v>
      </c>
      <c r="U72">
        <v>50.78226653686071</v>
      </c>
      <c r="V72">
        <v>5.4288038197251405</v>
      </c>
      <c r="W72">
        <v>19.706728175133691</v>
      </c>
      <c r="X72">
        <v>62.860841847581831</v>
      </c>
      <c r="Y72">
        <v>0</v>
      </c>
      <c r="Z72">
        <v>5.5391942964545446</v>
      </c>
      <c r="AA72">
        <v>11.913221569620255</v>
      </c>
      <c r="AB72">
        <v>6.9734581373450863</v>
      </c>
      <c r="AC72">
        <v>0</v>
      </c>
      <c r="AD72">
        <v>4.6748012787515583</v>
      </c>
      <c r="AE72">
        <v>16.988935013519246</v>
      </c>
      <c r="AF72">
        <v>5.9026744366469011</v>
      </c>
      <c r="AG72">
        <v>31.994948411516745</v>
      </c>
      <c r="AH72">
        <v>19.171617366510802</v>
      </c>
      <c r="AI72">
        <v>0</v>
      </c>
      <c r="AJ72">
        <v>0</v>
      </c>
      <c r="AK72">
        <v>29.238576884633577</v>
      </c>
      <c r="AL72">
        <v>18.444337481583474</v>
      </c>
      <c r="AM72">
        <v>8.3269438109637193</v>
      </c>
      <c r="AN72">
        <v>4.1902574480899984E-2</v>
      </c>
      <c r="AO72">
        <v>0</v>
      </c>
      <c r="AP72">
        <v>0</v>
      </c>
      <c r="AQ72">
        <v>0</v>
      </c>
      <c r="AR72">
        <v>14.771824060688401</v>
      </c>
      <c r="AS72">
        <v>12.379656538115114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2.4688503940520445</v>
      </c>
      <c r="AZ72">
        <v>0</v>
      </c>
      <c r="BA72">
        <v>0.79910514970059887</v>
      </c>
      <c r="BB72">
        <v>2.4608586254826257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858.15275054479343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272.2404325745278</v>
      </c>
      <c r="L73">
        <v>9.6497710434799817</v>
      </c>
      <c r="M73">
        <v>64.011910888770501</v>
      </c>
      <c r="N73">
        <v>53.039073155873311</v>
      </c>
      <c r="O73">
        <v>74.132356920731709</v>
      </c>
      <c r="P73">
        <v>31.430934774353677</v>
      </c>
      <c r="Q73">
        <v>9.6385155491507977</v>
      </c>
      <c r="R73">
        <v>9.5806155734684477</v>
      </c>
      <c r="S73">
        <v>11.787190343283582</v>
      </c>
      <c r="T73">
        <v>1.4192111638795983</v>
      </c>
      <c r="U73">
        <v>50.78226653686071</v>
      </c>
      <c r="V73">
        <v>5.4288038197251405</v>
      </c>
      <c r="W73">
        <v>19.706728175133691</v>
      </c>
      <c r="X73">
        <v>62.860841847581831</v>
      </c>
      <c r="Y73">
        <v>0</v>
      </c>
      <c r="Z73">
        <v>5.5391942964545446</v>
      </c>
      <c r="AA73">
        <v>11.913221569620255</v>
      </c>
      <c r="AB73">
        <v>6.9734581373450863</v>
      </c>
      <c r="AC73">
        <v>0</v>
      </c>
      <c r="AD73">
        <v>4.6748012787515583</v>
      </c>
      <c r="AE73">
        <v>16.988935013519246</v>
      </c>
      <c r="AF73">
        <v>5.9026744366469011</v>
      </c>
      <c r="AG73">
        <v>31.994948411516745</v>
      </c>
      <c r="AH73">
        <v>19.171617366510802</v>
      </c>
      <c r="AI73">
        <v>0</v>
      </c>
      <c r="AJ73">
        <v>0</v>
      </c>
      <c r="AK73">
        <v>29.238576884633577</v>
      </c>
      <c r="AL73">
        <v>18.444337481583474</v>
      </c>
      <c r="AM73">
        <v>8.3269438109637193</v>
      </c>
      <c r="AN73">
        <v>4.1902574480899984E-2</v>
      </c>
      <c r="AO73">
        <v>0</v>
      </c>
      <c r="AP73">
        <v>0.21763613438276719</v>
      </c>
      <c r="AQ73">
        <v>0</v>
      </c>
      <c r="AR73">
        <v>14.771824060688401</v>
      </c>
      <c r="AS73">
        <v>12.379656538115114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2.4688503940520445</v>
      </c>
      <c r="AZ73">
        <v>1.0224159999999998</v>
      </c>
      <c r="BA73">
        <v>0.76913870658682637</v>
      </c>
      <c r="BB73">
        <v>2.4608586254826257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869.00964408815526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272.2404325745278</v>
      </c>
      <c r="L74">
        <v>9.6500021594501479</v>
      </c>
      <c r="M74">
        <v>64.011910888770501</v>
      </c>
      <c r="N74">
        <v>53.039073155873311</v>
      </c>
      <c r="O74">
        <v>74.132356920731709</v>
      </c>
      <c r="P74">
        <v>31.430934774353677</v>
      </c>
      <c r="Q74">
        <v>9.6385155491507977</v>
      </c>
      <c r="R74">
        <v>9.5806155734684477</v>
      </c>
      <c r="S74">
        <v>11.787190343283582</v>
      </c>
      <c r="T74">
        <v>1.4192111638795983</v>
      </c>
      <c r="U74">
        <v>50.78226653686071</v>
      </c>
      <c r="V74">
        <v>5.4288038197251405</v>
      </c>
      <c r="W74">
        <v>19.706728175133691</v>
      </c>
      <c r="X74">
        <v>62.860841847581831</v>
      </c>
      <c r="Y74">
        <v>0</v>
      </c>
      <c r="Z74">
        <v>5.5391942964545446</v>
      </c>
      <c r="AA74">
        <v>11.913221569620255</v>
      </c>
      <c r="AB74">
        <v>6.9734581373450863</v>
      </c>
      <c r="AC74">
        <v>4.9954421338002541</v>
      </c>
      <c r="AD74">
        <v>4.6748012787515583</v>
      </c>
      <c r="AE74">
        <v>16.988935013519246</v>
      </c>
      <c r="AF74">
        <v>5.9026744366469011</v>
      </c>
      <c r="AG74">
        <v>31.994948411516745</v>
      </c>
      <c r="AH74">
        <v>31.105949011493617</v>
      </c>
      <c r="AI74">
        <v>0</v>
      </c>
      <c r="AJ74">
        <v>0</v>
      </c>
      <c r="AK74">
        <v>29.238576884633577</v>
      </c>
      <c r="AL74">
        <v>18.444337481583474</v>
      </c>
      <c r="AM74">
        <v>8.3269438109637193</v>
      </c>
      <c r="AN74">
        <v>4.1902574480899984E-2</v>
      </c>
      <c r="AO74">
        <v>0</v>
      </c>
      <c r="AP74">
        <v>0.21763613438276719</v>
      </c>
      <c r="AQ74">
        <v>6.6886629207785013</v>
      </c>
      <c r="AR74">
        <v>14.771824060688401</v>
      </c>
      <c r="AS74">
        <v>12.379656538115114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2.4688503940520445</v>
      </c>
      <c r="AZ74">
        <v>2.0548309999999992</v>
      </c>
      <c r="BA74">
        <v>1.2480652777777776</v>
      </c>
      <c r="BB74">
        <v>2.4608586254826257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894.13965347487795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272.2404325745278</v>
      </c>
      <c r="L75">
        <v>17.700120971845021</v>
      </c>
      <c r="M75">
        <v>64.011910888770501</v>
      </c>
      <c r="N75">
        <v>53.039073155873311</v>
      </c>
      <c r="O75">
        <v>74.132356920731709</v>
      </c>
      <c r="P75">
        <v>31.430934774353677</v>
      </c>
      <c r="Q75">
        <v>9.6385155491507977</v>
      </c>
      <c r="R75">
        <v>9.5806155734684477</v>
      </c>
      <c r="S75">
        <v>11.787190343283582</v>
      </c>
      <c r="T75">
        <v>1.4192111638795983</v>
      </c>
      <c r="U75">
        <v>50.78226653686071</v>
      </c>
      <c r="V75">
        <v>5.4288038197251405</v>
      </c>
      <c r="W75">
        <v>19.706728175133691</v>
      </c>
      <c r="X75">
        <v>62.860841847581831</v>
      </c>
      <c r="Y75">
        <v>0</v>
      </c>
      <c r="Z75">
        <v>2.7695973678181809</v>
      </c>
      <c r="AA75">
        <v>11.913221569620255</v>
      </c>
      <c r="AB75">
        <v>6.9734581373450863</v>
      </c>
      <c r="AC75">
        <v>4.9954421338002541</v>
      </c>
      <c r="AD75">
        <v>4.6748012787515583</v>
      </c>
      <c r="AE75">
        <v>16.988935013519246</v>
      </c>
      <c r="AF75">
        <v>5.9026744366469011</v>
      </c>
      <c r="AG75">
        <v>31.994948411516745</v>
      </c>
      <c r="AH75">
        <v>35.946782395425714</v>
      </c>
      <c r="AI75">
        <v>0</v>
      </c>
      <c r="AJ75">
        <v>0</v>
      </c>
      <c r="AK75">
        <v>29.238576884633577</v>
      </c>
      <c r="AL75">
        <v>18.444337481583474</v>
      </c>
      <c r="AM75">
        <v>8.3269438109637193</v>
      </c>
      <c r="AN75">
        <v>4.1902574480899984E-2</v>
      </c>
      <c r="AO75">
        <v>0</v>
      </c>
      <c r="AP75">
        <v>0.21763613438276719</v>
      </c>
      <c r="AQ75">
        <v>6.6886629207785013</v>
      </c>
      <c r="AR75">
        <v>14.771824060688401</v>
      </c>
      <c r="AS75">
        <v>15.130691225464393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2.4688503940520445</v>
      </c>
      <c r="AZ75">
        <v>2.0548309999999992</v>
      </c>
      <c r="BA75">
        <v>1.4228529999999999</v>
      </c>
      <c r="BB75">
        <v>2.4608586254826257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907.18683115214026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272.2404325745278</v>
      </c>
      <c r="L76">
        <v>17.550048255431708</v>
      </c>
      <c r="M76">
        <v>64.011910888770501</v>
      </c>
      <c r="N76">
        <v>53.039073155873311</v>
      </c>
      <c r="O76">
        <v>74.132356920731709</v>
      </c>
      <c r="P76">
        <v>31.430934774353677</v>
      </c>
      <c r="Q76">
        <v>9.6385155491507977</v>
      </c>
      <c r="R76">
        <v>9.5806155734684477</v>
      </c>
      <c r="S76">
        <v>11.787190343283582</v>
      </c>
      <c r="T76">
        <v>1.4192111638795983</v>
      </c>
      <c r="U76">
        <v>50.78226653686071</v>
      </c>
      <c r="V76">
        <v>5.4288038197251405</v>
      </c>
      <c r="W76">
        <v>19.706728175133691</v>
      </c>
      <c r="X76">
        <v>62.860841847581831</v>
      </c>
      <c r="Y76">
        <v>0</v>
      </c>
      <c r="Z76">
        <v>2.7695973678181809</v>
      </c>
      <c r="AA76">
        <v>11.913221569620255</v>
      </c>
      <c r="AB76">
        <v>13.946916274690173</v>
      </c>
      <c r="AC76">
        <v>9.9908847129414315</v>
      </c>
      <c r="AD76">
        <v>8.1300893159183616</v>
      </c>
      <c r="AE76">
        <v>25.483402297632914</v>
      </c>
      <c r="AF76">
        <v>5.9026744366469011</v>
      </c>
      <c r="AG76">
        <v>31.994948411516745</v>
      </c>
      <c r="AH76">
        <v>52.721947424340634</v>
      </c>
      <c r="AI76">
        <v>0</v>
      </c>
      <c r="AJ76">
        <v>0</v>
      </c>
      <c r="AK76">
        <v>29.238576884633577</v>
      </c>
      <c r="AL76">
        <v>18.444337481583474</v>
      </c>
      <c r="AM76">
        <v>8.3269438109637193</v>
      </c>
      <c r="AN76">
        <v>4.1902574480899984E-2</v>
      </c>
      <c r="AO76">
        <v>0</v>
      </c>
      <c r="AP76">
        <v>0.21763613438276719</v>
      </c>
      <c r="AQ76">
        <v>13.377326489305901</v>
      </c>
      <c r="AR76">
        <v>14.771824060688401</v>
      </c>
      <c r="AS76">
        <v>15.130691225464393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2.4688503940520445</v>
      </c>
      <c r="AZ76">
        <v>3.0787396255572066</v>
      </c>
      <c r="BA76">
        <v>2.0924689999999995</v>
      </c>
      <c r="BB76">
        <v>2.4608586254826257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956.11276769649305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272.72306799793137</v>
      </c>
      <c r="L77">
        <v>9.6698410840302511</v>
      </c>
      <c r="M77">
        <v>62.162623184730144</v>
      </c>
      <c r="N77">
        <v>51.514016033898301</v>
      </c>
      <c r="O77">
        <v>72.001649571952711</v>
      </c>
      <c r="P77">
        <v>30.530733127413406</v>
      </c>
      <c r="Q77">
        <v>5.4107944157894732</v>
      </c>
      <c r="R77">
        <v>9.5806155734684477</v>
      </c>
      <c r="S77">
        <v>9.8591087840199751</v>
      </c>
      <c r="T77">
        <v>1.3811473034482757</v>
      </c>
      <c r="U77">
        <v>45.040162089529325</v>
      </c>
      <c r="V77">
        <v>5.4288038197251405</v>
      </c>
      <c r="W77">
        <v>19.706728175133691</v>
      </c>
      <c r="X77">
        <v>62.860841847581831</v>
      </c>
      <c r="Y77">
        <v>0</v>
      </c>
      <c r="Z77">
        <v>2.7695973678181809</v>
      </c>
      <c r="AA77">
        <v>17.904061488607603</v>
      </c>
      <c r="AB77">
        <v>13.946916274690173</v>
      </c>
      <c r="AC77">
        <v>15.001444835069714</v>
      </c>
      <c r="AD77">
        <v>12.19513375130183</v>
      </c>
      <c r="AE77">
        <v>25.483402297632914</v>
      </c>
      <c r="AF77">
        <v>5.9026744366469011</v>
      </c>
      <c r="AG77">
        <v>31.994948411516745</v>
      </c>
      <c r="AH77">
        <v>68.538531607167627</v>
      </c>
      <c r="AI77">
        <v>1.3142033105282667</v>
      </c>
      <c r="AJ77">
        <v>0</v>
      </c>
      <c r="AK77">
        <v>29.238576884633577</v>
      </c>
      <c r="AL77">
        <v>36.888675709208258</v>
      </c>
      <c r="AM77">
        <v>8.3269438109637193</v>
      </c>
      <c r="AN77">
        <v>4.1902574480899984E-2</v>
      </c>
      <c r="AO77">
        <v>0</v>
      </c>
      <c r="AP77">
        <v>0.21763613438276719</v>
      </c>
      <c r="AQ77">
        <v>26.75465362636071</v>
      </c>
      <c r="AR77">
        <v>14.771824060688401</v>
      </c>
      <c r="AS77">
        <v>15.130691225464393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2.4688503940520445</v>
      </c>
      <c r="AZ77">
        <v>4.1098451304347821</v>
      </c>
      <c r="BA77">
        <v>2.7227199999999994</v>
      </c>
      <c r="BB77">
        <v>2.3913351689860831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995.98470150928767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272.72220690971443</v>
      </c>
      <c r="L78">
        <v>9.6698846158029426</v>
      </c>
      <c r="M78">
        <v>61.599367837927595</v>
      </c>
      <c r="N78">
        <v>51.039701061506562</v>
      </c>
      <c r="O78">
        <v>71.335691960253456</v>
      </c>
      <c r="P78">
        <v>30.250722931442077</v>
      </c>
      <c r="Q78">
        <v>5.4107944157894732</v>
      </c>
      <c r="R78">
        <v>8.9017813244047623</v>
      </c>
      <c r="S78">
        <v>6.3805278588989855</v>
      </c>
      <c r="T78">
        <v>1.3680182569444446</v>
      </c>
      <c r="U78">
        <v>45.042021844772293</v>
      </c>
      <c r="V78">
        <v>5.4288038197251405</v>
      </c>
      <c r="W78">
        <v>19.706728175133691</v>
      </c>
      <c r="X78">
        <v>62.860841847581831</v>
      </c>
      <c r="Y78">
        <v>0</v>
      </c>
      <c r="Z78">
        <v>8.3508402490909059</v>
      </c>
      <c r="AA78">
        <v>17.904061488607603</v>
      </c>
      <c r="AB78">
        <v>21.386212641846267</v>
      </c>
      <c r="AC78">
        <v>15.001444835069714</v>
      </c>
      <c r="AD78">
        <v>18.699205115006233</v>
      </c>
      <c r="AE78">
        <v>25.483402297632914</v>
      </c>
      <c r="AF78">
        <v>6.6405083276010819</v>
      </c>
      <c r="AG78">
        <v>31.994948411516745</v>
      </c>
      <c r="AH78">
        <v>68.538531607167627</v>
      </c>
      <c r="AI78">
        <v>2.6284066210565333</v>
      </c>
      <c r="AJ78">
        <v>0</v>
      </c>
      <c r="AK78">
        <v>29.238576884633577</v>
      </c>
      <c r="AL78">
        <v>57.269668536833031</v>
      </c>
      <c r="AM78">
        <v>8.5999577419745137</v>
      </c>
      <c r="AN78">
        <v>4.1902574480899984E-2</v>
      </c>
      <c r="AO78">
        <v>0</v>
      </c>
      <c r="AP78">
        <v>2.5028155454018224</v>
      </c>
      <c r="AQ78">
        <v>26.75465362636071</v>
      </c>
      <c r="AR78">
        <v>14.771824060688401</v>
      </c>
      <c r="AS78">
        <v>16.308134007563634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2.5178244306569342</v>
      </c>
      <c r="AZ78">
        <v>4.1098451304347821</v>
      </c>
      <c r="BA78">
        <v>2.7227199999999994</v>
      </c>
      <c r="BB78">
        <v>2.3684440641282563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1035.5510210576495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272.72220690971443</v>
      </c>
      <c r="L79">
        <v>9.6698344192528207</v>
      </c>
      <c r="M79">
        <v>61.218276184450893</v>
      </c>
      <c r="N79">
        <v>50.726651361463574</v>
      </c>
      <c r="O79">
        <v>70.904444311144232</v>
      </c>
      <c r="P79">
        <v>30.058028713945948</v>
      </c>
      <c r="Q79">
        <v>5.4107944157894732</v>
      </c>
      <c r="R79">
        <v>8.7717235455460507</v>
      </c>
      <c r="S79">
        <v>6.3849574653573367</v>
      </c>
      <c r="T79">
        <v>1.3591787692307693</v>
      </c>
      <c r="U79">
        <v>45.036546531739681</v>
      </c>
      <c r="V79">
        <v>5.4288038197251405</v>
      </c>
      <c r="W79">
        <v>19.706728175133691</v>
      </c>
      <c r="X79">
        <v>62.860841847581831</v>
      </c>
      <c r="Y79">
        <v>0</v>
      </c>
      <c r="Z79">
        <v>8.3508402490909059</v>
      </c>
      <c r="AA79">
        <v>17.904061488607603</v>
      </c>
      <c r="AB79">
        <v>21.386212641846267</v>
      </c>
      <c r="AC79">
        <v>15.001444835069714</v>
      </c>
      <c r="AD79">
        <v>18.699205115006233</v>
      </c>
      <c r="AE79">
        <v>25.483402297632914</v>
      </c>
      <c r="AF79">
        <v>6.6405083276010819</v>
      </c>
      <c r="AG79">
        <v>31.994948411516745</v>
      </c>
      <c r="AH79">
        <v>68.538531607167627</v>
      </c>
      <c r="AI79">
        <v>16.879626696967829</v>
      </c>
      <c r="AJ79">
        <v>0</v>
      </c>
      <c r="AK79">
        <v>29.238576884633577</v>
      </c>
      <c r="AL79">
        <v>57.269668536833031</v>
      </c>
      <c r="AM79">
        <v>8.5999577419745137</v>
      </c>
      <c r="AN79">
        <v>4.1902574480899984E-2</v>
      </c>
      <c r="AO79">
        <v>0</v>
      </c>
      <c r="AP79">
        <v>2.5028155454018224</v>
      </c>
      <c r="AQ79">
        <v>26.75465362636071</v>
      </c>
      <c r="AR79">
        <v>14.771824060688401</v>
      </c>
      <c r="AS79">
        <v>16.308134007563634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2.5178244306569342</v>
      </c>
      <c r="AZ79">
        <v>4.1098451304347821</v>
      </c>
      <c r="BA79">
        <v>2.7227199999999994</v>
      </c>
      <c r="BB79">
        <v>2.3582261935483873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1048.3339468731592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272.72220690971443</v>
      </c>
      <c r="L80">
        <v>9.6698344192528207</v>
      </c>
      <c r="M80">
        <v>60.679421705551803</v>
      </c>
      <c r="N80">
        <v>50.275307964223082</v>
      </c>
      <c r="O80">
        <v>70.272053919722666</v>
      </c>
      <c r="P80">
        <v>29.801557185454545</v>
      </c>
      <c r="Q80">
        <v>5.4107944157894732</v>
      </c>
      <c r="R80">
        <v>8.5987049256028723</v>
      </c>
      <c r="S80">
        <v>6.3367961354625546</v>
      </c>
      <c r="T80">
        <v>1.3413523109540637</v>
      </c>
      <c r="U80">
        <v>45.03786110648052</v>
      </c>
      <c r="V80">
        <v>5.4288038197251405</v>
      </c>
      <c r="W80">
        <v>19.706728175133691</v>
      </c>
      <c r="X80">
        <v>62.860841847581831</v>
      </c>
      <c r="Y80">
        <v>0</v>
      </c>
      <c r="Z80">
        <v>8.3508402490909059</v>
      </c>
      <c r="AA80">
        <v>17.904061488607603</v>
      </c>
      <c r="AB80">
        <v>21.386212641846267</v>
      </c>
      <c r="AC80">
        <v>15.001444835069714</v>
      </c>
      <c r="AD80">
        <v>18.699205115006233</v>
      </c>
      <c r="AE80">
        <v>25.483402297632914</v>
      </c>
      <c r="AF80">
        <v>6.6405083276010819</v>
      </c>
      <c r="AG80">
        <v>31.994948411516745</v>
      </c>
      <c r="AH80">
        <v>68.538531607167627</v>
      </c>
      <c r="AI80">
        <v>16.879626696967829</v>
      </c>
      <c r="AJ80">
        <v>0</v>
      </c>
      <c r="AK80">
        <v>29.238576884633577</v>
      </c>
      <c r="AL80">
        <v>57.269668536833031</v>
      </c>
      <c r="AM80">
        <v>8.5999577419745137</v>
      </c>
      <c r="AN80">
        <v>4.1902574480899984E-2</v>
      </c>
      <c r="AO80">
        <v>0</v>
      </c>
      <c r="AP80">
        <v>2.5028155454018224</v>
      </c>
      <c r="AQ80">
        <v>26.75465362636071</v>
      </c>
      <c r="AR80">
        <v>14.771824060688401</v>
      </c>
      <c r="AS80">
        <v>16.308134007563634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2.5178244306569342</v>
      </c>
      <c r="AZ80">
        <v>4.1098451304347821</v>
      </c>
      <c r="BA80">
        <v>2.7227199999999994</v>
      </c>
      <c r="BB80">
        <v>2.3410489490835027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1046.2000179992679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272.72220690971443</v>
      </c>
      <c r="L81">
        <v>9.6699147366635536</v>
      </c>
      <c r="M81">
        <v>60.969779389242987</v>
      </c>
      <c r="N81">
        <v>50.519084741076888</v>
      </c>
      <c r="O81">
        <v>70.614076161250111</v>
      </c>
      <c r="P81">
        <v>29.94233071317942</v>
      </c>
      <c r="Q81">
        <v>5.416710664331581</v>
      </c>
      <c r="R81">
        <v>8.6802566951219529</v>
      </c>
      <c r="S81">
        <v>6.3128306802354084</v>
      </c>
      <c r="T81">
        <v>1.3484524736842105</v>
      </c>
      <c r="U81">
        <v>45.038784520476931</v>
      </c>
      <c r="V81">
        <v>6.2021196881644221</v>
      </c>
      <c r="W81">
        <v>19.706728175133691</v>
      </c>
      <c r="X81">
        <v>62.860841847581831</v>
      </c>
      <c r="Y81">
        <v>0</v>
      </c>
      <c r="Z81">
        <v>8.3508402490909059</v>
      </c>
      <c r="AA81">
        <v>17.904061488607603</v>
      </c>
      <c r="AB81">
        <v>21.386212641846267</v>
      </c>
      <c r="AC81">
        <v>15.001444835069714</v>
      </c>
      <c r="AD81">
        <v>18.699205115006233</v>
      </c>
      <c r="AE81">
        <v>25.483402297632914</v>
      </c>
      <c r="AF81">
        <v>6.6405083276010819</v>
      </c>
      <c r="AG81">
        <v>31.994948411516745</v>
      </c>
      <c r="AH81">
        <v>68.538531607167627</v>
      </c>
      <c r="AI81">
        <v>16.879626696967829</v>
      </c>
      <c r="AJ81">
        <v>0</v>
      </c>
      <c r="AK81">
        <v>29.238576884633577</v>
      </c>
      <c r="AL81">
        <v>57.269668536833031</v>
      </c>
      <c r="AM81">
        <v>8.5999577419745137</v>
      </c>
      <c r="AN81">
        <v>4.1902574480899984E-2</v>
      </c>
      <c r="AO81">
        <v>0</v>
      </c>
      <c r="AP81">
        <v>2.5028155454018224</v>
      </c>
      <c r="AQ81">
        <v>26.75465362636071</v>
      </c>
      <c r="AR81">
        <v>14.771824060688401</v>
      </c>
      <c r="AS81">
        <v>16.308134007563634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2.5178244306569342</v>
      </c>
      <c r="AZ81">
        <v>4.1098451304347821</v>
      </c>
      <c r="BA81">
        <v>2.7227199999999994</v>
      </c>
      <c r="BB81">
        <v>2.3482222773279355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1048.0690438827203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269.22840036962293</v>
      </c>
      <c r="L82">
        <v>9.6699147366635536</v>
      </c>
      <c r="M82">
        <v>60.900225707087671</v>
      </c>
      <c r="N82">
        <v>50.457254810239384</v>
      </c>
      <c r="O82">
        <v>70.529454707306925</v>
      </c>
      <c r="P82">
        <v>29.907613137361441</v>
      </c>
      <c r="Q82">
        <v>5.416710664331581</v>
      </c>
      <c r="R82">
        <v>8.6802566951219529</v>
      </c>
      <c r="S82">
        <v>6.3784697896267577</v>
      </c>
      <c r="T82">
        <v>1.3516166725352114</v>
      </c>
      <c r="U82">
        <v>45.04292844093834</v>
      </c>
      <c r="V82">
        <v>6.2021196881644221</v>
      </c>
      <c r="W82">
        <v>19.706728175133691</v>
      </c>
      <c r="X82">
        <v>62.860841847581831</v>
      </c>
      <c r="Y82">
        <v>0</v>
      </c>
      <c r="Z82">
        <v>8.3508402490909059</v>
      </c>
      <c r="AA82">
        <v>17.904061488607603</v>
      </c>
      <c r="AB82">
        <v>21.386212641846267</v>
      </c>
      <c r="AC82">
        <v>15.001444835069714</v>
      </c>
      <c r="AD82">
        <v>18.699205115006233</v>
      </c>
      <c r="AE82">
        <v>25.483402297632914</v>
      </c>
      <c r="AF82">
        <v>6.6405083276010819</v>
      </c>
      <c r="AG82">
        <v>31.994948411516745</v>
      </c>
      <c r="AH82">
        <v>68.538531607167627</v>
      </c>
      <c r="AI82">
        <v>16.879626696967829</v>
      </c>
      <c r="AJ82">
        <v>0</v>
      </c>
      <c r="AK82">
        <v>29.238576884633577</v>
      </c>
      <c r="AL82">
        <v>57.269668536833031</v>
      </c>
      <c r="AM82">
        <v>8.5999577419745137</v>
      </c>
      <c r="AN82">
        <v>4.1902574480899984E-2</v>
      </c>
      <c r="AO82">
        <v>0</v>
      </c>
      <c r="AP82">
        <v>2.5028155454018224</v>
      </c>
      <c r="AQ82">
        <v>26.75465362636071</v>
      </c>
      <c r="AR82">
        <v>14.771824060688401</v>
      </c>
      <c r="AS82">
        <v>16.308134007563634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2.5178244306569342</v>
      </c>
      <c r="AZ82">
        <v>4.1098451304347821</v>
      </c>
      <c r="BA82">
        <v>2.7227199999999994</v>
      </c>
      <c r="BB82">
        <v>2.3402297281947262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1044.3894693794452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272.71501316688654</v>
      </c>
      <c r="L83">
        <v>9.6699147366635536</v>
      </c>
      <c r="M83">
        <v>61.262152931314702</v>
      </c>
      <c r="N83">
        <v>50.751671240879077</v>
      </c>
      <c r="O83">
        <v>70.941459769816319</v>
      </c>
      <c r="P83">
        <v>30.089339810271557</v>
      </c>
      <c r="Q83">
        <v>5.4111853476994769</v>
      </c>
      <c r="R83">
        <v>8.7717235455460507</v>
      </c>
      <c r="S83">
        <v>6.3799126364513024</v>
      </c>
      <c r="T83">
        <v>1.3600213986013985</v>
      </c>
      <c r="U83">
        <v>45.039998467531795</v>
      </c>
      <c r="V83">
        <v>6.2021196881644221</v>
      </c>
      <c r="W83">
        <v>19.706728175133691</v>
      </c>
      <c r="X83">
        <v>62.860841847581831</v>
      </c>
      <c r="Y83">
        <v>0</v>
      </c>
      <c r="Z83">
        <v>8.3508402490909059</v>
      </c>
      <c r="AA83">
        <v>17.904061488607603</v>
      </c>
      <c r="AB83">
        <v>21.386212641846267</v>
      </c>
      <c r="AC83">
        <v>15.001444835069714</v>
      </c>
      <c r="AD83">
        <v>18.699205115006233</v>
      </c>
      <c r="AE83">
        <v>25.483402297632914</v>
      </c>
      <c r="AF83">
        <v>6.6405083276010819</v>
      </c>
      <c r="AG83">
        <v>31.994948411516745</v>
      </c>
      <c r="AH83">
        <v>68.538531607167627</v>
      </c>
      <c r="AI83">
        <v>16.879626696967829</v>
      </c>
      <c r="AJ83">
        <v>0</v>
      </c>
      <c r="AK83">
        <v>29.238576884633577</v>
      </c>
      <c r="AL83">
        <v>57.269668536833031</v>
      </c>
      <c r="AM83">
        <v>8.5999577419745137</v>
      </c>
      <c r="AN83">
        <v>4.1902574480899984E-2</v>
      </c>
      <c r="AO83">
        <v>0</v>
      </c>
      <c r="AP83">
        <v>3.4821785893123445</v>
      </c>
      <c r="AQ83">
        <v>26.75465362636071</v>
      </c>
      <c r="AR83">
        <v>14.771824060688401</v>
      </c>
      <c r="AS83">
        <v>16.308134007563634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2.5178244306569342</v>
      </c>
      <c r="AZ83">
        <v>4.1098451304347821</v>
      </c>
      <c r="BA83">
        <v>2.7227199999999994</v>
      </c>
      <c r="BB83">
        <v>2.3596892983870967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1050.217839314374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272.71050734514989</v>
      </c>
      <c r="L84">
        <v>9.6699147366635536</v>
      </c>
      <c r="M84">
        <v>62.176811561794054</v>
      </c>
      <c r="N84">
        <v>51.528514863597472</v>
      </c>
      <c r="O84">
        <v>72.016871680606513</v>
      </c>
      <c r="P84">
        <v>30.531424343339722</v>
      </c>
      <c r="Q84">
        <v>5.4156393210374647</v>
      </c>
      <c r="R84">
        <v>9.0703861922141122</v>
      </c>
      <c r="S84">
        <v>6.3767786479007631</v>
      </c>
      <c r="T84">
        <v>1.3814727931034483</v>
      </c>
      <c r="U84">
        <v>45.042943662472993</v>
      </c>
      <c r="V84">
        <v>6.2021196881644221</v>
      </c>
      <c r="W84">
        <v>19.706728175133691</v>
      </c>
      <c r="X84">
        <v>62.860841847581831</v>
      </c>
      <c r="Y84">
        <v>0</v>
      </c>
      <c r="Z84">
        <v>8.3508402490909059</v>
      </c>
      <c r="AA84">
        <v>17.904061488607603</v>
      </c>
      <c r="AB84">
        <v>21.386212641846267</v>
      </c>
      <c r="AC84">
        <v>15.001444835069714</v>
      </c>
      <c r="AD84">
        <v>18.699205115006233</v>
      </c>
      <c r="AE84">
        <v>25.483402297632914</v>
      </c>
      <c r="AF84">
        <v>6.6405083276010819</v>
      </c>
      <c r="AG84">
        <v>31.994948411516745</v>
      </c>
      <c r="AH84">
        <v>68.538531607167627</v>
      </c>
      <c r="AI84">
        <v>16.879626696967829</v>
      </c>
      <c r="AJ84">
        <v>0</v>
      </c>
      <c r="AK84">
        <v>29.238576884633577</v>
      </c>
      <c r="AL84">
        <v>57.269668536833031</v>
      </c>
      <c r="AM84">
        <v>8.5999577419745137</v>
      </c>
      <c r="AN84">
        <v>4.1902574480899984E-2</v>
      </c>
      <c r="AO84">
        <v>0</v>
      </c>
      <c r="AP84">
        <v>3.4821785893123445</v>
      </c>
      <c r="AQ84">
        <v>26.75465362636071</v>
      </c>
      <c r="AR84">
        <v>14.771824060688401</v>
      </c>
      <c r="AS84">
        <v>16.308134007563634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2.5178244306569342</v>
      </c>
      <c r="AZ84">
        <v>4.1098451304347821</v>
      </c>
      <c r="BA84">
        <v>2.7227199999999994</v>
      </c>
      <c r="BB84">
        <v>2.4019056858846919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1053.7889277980901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263.74917507208801</v>
      </c>
      <c r="L85">
        <v>9.3497844211337551</v>
      </c>
      <c r="M85">
        <v>64.011910888770501</v>
      </c>
      <c r="N85">
        <v>53.039073155873311</v>
      </c>
      <c r="O85">
        <v>74.132356920731709</v>
      </c>
      <c r="P85">
        <v>30.3995202110818</v>
      </c>
      <c r="Q85">
        <v>5.2389870531732416</v>
      </c>
      <c r="R85">
        <v>9.2621472463768111</v>
      </c>
      <c r="S85">
        <v>6.1657002721249414</v>
      </c>
      <c r="T85">
        <v>1.4192111638795983</v>
      </c>
      <c r="U85">
        <v>50.780603732197036</v>
      </c>
      <c r="V85">
        <v>6.2021196881644221</v>
      </c>
      <c r="W85">
        <v>19.706728175133691</v>
      </c>
      <c r="X85">
        <v>62.860841847581831</v>
      </c>
      <c r="Y85">
        <v>0</v>
      </c>
      <c r="Z85">
        <v>8.3508402490909059</v>
      </c>
      <c r="AA85">
        <v>17.904061488607603</v>
      </c>
      <c r="AB85">
        <v>21.386212641846267</v>
      </c>
      <c r="AC85">
        <v>15.001444835069714</v>
      </c>
      <c r="AD85">
        <v>9.3712832123406304</v>
      </c>
      <c r="AE85">
        <v>25.483402297632914</v>
      </c>
      <c r="AF85">
        <v>6.6405083276010819</v>
      </c>
      <c r="AG85">
        <v>31.994948411516745</v>
      </c>
      <c r="AH85">
        <v>55.118399761936516</v>
      </c>
      <c r="AI85">
        <v>2.6284066210565333</v>
      </c>
      <c r="AJ85">
        <v>0</v>
      </c>
      <c r="AK85">
        <v>29.238576884633577</v>
      </c>
      <c r="AL85">
        <v>57.269668536833031</v>
      </c>
      <c r="AM85">
        <v>8.5999577419745137</v>
      </c>
      <c r="AN85">
        <v>4.1902574480899984E-2</v>
      </c>
      <c r="AO85">
        <v>0</v>
      </c>
      <c r="AP85">
        <v>3.9174508580778791</v>
      </c>
      <c r="AQ85">
        <v>26.75465362636071</v>
      </c>
      <c r="AR85">
        <v>14.771824060688401</v>
      </c>
      <c r="AS85">
        <v>16.308134007563634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2.5677812645985396</v>
      </c>
      <c r="AZ85">
        <v>4.1098451304347821</v>
      </c>
      <c r="BA85">
        <v>2.190986000000001</v>
      </c>
      <c r="BB85">
        <v>2.4608586254826257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1018.4293070061378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272.72207677211844</v>
      </c>
      <c r="L86">
        <v>17.549967893709258</v>
      </c>
      <c r="M86">
        <v>64.011910888770501</v>
      </c>
      <c r="N86">
        <v>53.039073155873311</v>
      </c>
      <c r="O86">
        <v>74.132356920731709</v>
      </c>
      <c r="P86">
        <v>31.429965330575666</v>
      </c>
      <c r="Q86">
        <v>9.6380063828232085</v>
      </c>
      <c r="R86">
        <v>9.5806155734684477</v>
      </c>
      <c r="S86">
        <v>11.785440523934181</v>
      </c>
      <c r="T86">
        <v>1.4192111638795983</v>
      </c>
      <c r="U86">
        <v>52.510550873977834</v>
      </c>
      <c r="V86">
        <v>6.2021196881644221</v>
      </c>
      <c r="W86">
        <v>19.706728175133691</v>
      </c>
      <c r="X86">
        <v>62.860841847581831</v>
      </c>
      <c r="Y86">
        <v>0</v>
      </c>
      <c r="Z86">
        <v>5.5391942964545446</v>
      </c>
      <c r="AA86">
        <v>16.779185000000002</v>
      </c>
      <c r="AB86">
        <v>20.920374412035258</v>
      </c>
      <c r="AC86">
        <v>15.001444835069714</v>
      </c>
      <c r="AD86">
        <v>9.3712832123406304</v>
      </c>
      <c r="AE86">
        <v>25.483402297632914</v>
      </c>
      <c r="AF86">
        <v>5.9026744366469011</v>
      </c>
      <c r="AG86">
        <v>31.994948411516745</v>
      </c>
      <c r="AH86">
        <v>55.118399761936516</v>
      </c>
      <c r="AI86">
        <v>1.3142033105282667</v>
      </c>
      <c r="AJ86">
        <v>0</v>
      </c>
      <c r="AK86">
        <v>29.238576884633577</v>
      </c>
      <c r="AL86">
        <v>9.2221687407917372</v>
      </c>
      <c r="AM86">
        <v>8.3269438109637193</v>
      </c>
      <c r="AN86">
        <v>4.1902574480899984E-2</v>
      </c>
      <c r="AO86">
        <v>0</v>
      </c>
      <c r="AP86">
        <v>0</v>
      </c>
      <c r="AQ86">
        <v>26.355330031856013</v>
      </c>
      <c r="AR86">
        <v>14.771824060688401</v>
      </c>
      <c r="AS86">
        <v>15.130691225464393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2.4688503940520445</v>
      </c>
      <c r="AZ86">
        <v>3.0787396255572066</v>
      </c>
      <c r="BA86">
        <v>2.2804703096234311</v>
      </c>
      <c r="BB86">
        <v>2.4608586254826257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987.39033144849736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336.54798781739515</v>
      </c>
      <c r="L87">
        <v>17.549870562155387</v>
      </c>
      <c r="M87">
        <v>64.011910888770501</v>
      </c>
      <c r="N87">
        <v>53.039073155873311</v>
      </c>
      <c r="O87">
        <v>74.132356920731709</v>
      </c>
      <c r="P87">
        <v>31.430934774353677</v>
      </c>
      <c r="Q87">
        <v>9.6380063828232085</v>
      </c>
      <c r="R87">
        <v>9.5806155734684477</v>
      </c>
      <c r="S87">
        <v>11.785440523934181</v>
      </c>
      <c r="T87">
        <v>1.4192111638795983</v>
      </c>
      <c r="U87">
        <v>53.210528542028079</v>
      </c>
      <c r="V87">
        <v>6.2021196881644221</v>
      </c>
      <c r="W87">
        <v>19.706728175133691</v>
      </c>
      <c r="X87">
        <v>62.860841847581831</v>
      </c>
      <c r="Y87">
        <v>0</v>
      </c>
      <c r="Z87">
        <v>8.3087916642727251</v>
      </c>
      <c r="AA87">
        <v>16.779185000000002</v>
      </c>
      <c r="AB87">
        <v>20.920374412035258</v>
      </c>
      <c r="AC87">
        <v>15.001444835069714</v>
      </c>
      <c r="AD87">
        <v>9.3712832123406304</v>
      </c>
      <c r="AE87">
        <v>25.483402297632914</v>
      </c>
      <c r="AF87">
        <v>5.9026744366469011</v>
      </c>
      <c r="AG87">
        <v>31.994948411516745</v>
      </c>
      <c r="AH87">
        <v>55.118399761936516</v>
      </c>
      <c r="AI87">
        <v>0</v>
      </c>
      <c r="AJ87">
        <v>0</v>
      </c>
      <c r="AK87">
        <v>29.238576884633577</v>
      </c>
      <c r="AL87">
        <v>9.2221687407917372</v>
      </c>
      <c r="AM87">
        <v>8.3269438109637193</v>
      </c>
      <c r="AN87">
        <v>4.1902574480899984E-2</v>
      </c>
      <c r="AO87">
        <v>0</v>
      </c>
      <c r="AP87">
        <v>0</v>
      </c>
      <c r="AQ87">
        <v>26.355330031856013</v>
      </c>
      <c r="AR87">
        <v>14.771824060688401</v>
      </c>
      <c r="AS87">
        <v>15.130691225464393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2.4688503940520445</v>
      </c>
      <c r="AZ87">
        <v>3.0787396255572066</v>
      </c>
      <c r="BA87">
        <v>2.2804703096234311</v>
      </c>
      <c r="BB87">
        <v>2.4608586254826257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1053.3724863313387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354.92182438458809</v>
      </c>
      <c r="L88">
        <v>17.549870562155387</v>
      </c>
      <c r="M88">
        <v>64.011910888770501</v>
      </c>
      <c r="N88">
        <v>53.039073155873311</v>
      </c>
      <c r="O88">
        <v>74.132356920731709</v>
      </c>
      <c r="P88">
        <v>31.430934774353677</v>
      </c>
      <c r="Q88">
        <v>9.6380063828232085</v>
      </c>
      <c r="R88">
        <v>9.5806155734684477</v>
      </c>
      <c r="S88">
        <v>11.785440523934181</v>
      </c>
      <c r="T88">
        <v>1.4192111638795983</v>
      </c>
      <c r="U88">
        <v>53.210528542028079</v>
      </c>
      <c r="V88">
        <v>6.2021196881644221</v>
      </c>
      <c r="W88">
        <v>19.706728175133691</v>
      </c>
      <c r="X88">
        <v>62.860841847581831</v>
      </c>
      <c r="Y88">
        <v>0</v>
      </c>
      <c r="Z88">
        <v>8.3087916642727251</v>
      </c>
      <c r="AA88">
        <v>16.779185000000002</v>
      </c>
      <c r="AB88">
        <v>20.920374412035258</v>
      </c>
      <c r="AC88">
        <v>15.001444835069714</v>
      </c>
      <c r="AD88">
        <v>9.3712832123406304</v>
      </c>
      <c r="AE88">
        <v>25.483402297632914</v>
      </c>
      <c r="AF88">
        <v>5.9026744366469011</v>
      </c>
      <c r="AG88">
        <v>31.994948411516745</v>
      </c>
      <c r="AH88">
        <v>55.118399761936516</v>
      </c>
      <c r="AI88">
        <v>0</v>
      </c>
      <c r="AJ88">
        <v>0</v>
      </c>
      <c r="AK88">
        <v>29.238576884633577</v>
      </c>
      <c r="AL88">
        <v>9.2221687407917372</v>
      </c>
      <c r="AM88">
        <v>8.3269438109637193</v>
      </c>
      <c r="AN88">
        <v>4.1902574480899984E-2</v>
      </c>
      <c r="AO88">
        <v>0</v>
      </c>
      <c r="AP88">
        <v>0</v>
      </c>
      <c r="AQ88">
        <v>26.355330031856013</v>
      </c>
      <c r="AR88">
        <v>14.771824060688401</v>
      </c>
      <c r="AS88">
        <v>15.130691225464393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2.4688503940520445</v>
      </c>
      <c r="AZ88">
        <v>3.0787396255572066</v>
      </c>
      <c r="BA88">
        <v>2.2804703096234311</v>
      </c>
      <c r="BB88">
        <v>2.4608586254826257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1071.7463228985316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374.26343755301127</v>
      </c>
      <c r="L89">
        <v>17.549901092672613</v>
      </c>
      <c r="M89">
        <v>64.011910888770501</v>
      </c>
      <c r="N89">
        <v>53.039073155873311</v>
      </c>
      <c r="O89">
        <v>74.132356920731709</v>
      </c>
      <c r="P89">
        <v>31.430934774353677</v>
      </c>
      <c r="Q89">
        <v>9.6380063828232085</v>
      </c>
      <c r="R89">
        <v>9.5806155734684477</v>
      </c>
      <c r="S89">
        <v>11.785440523934181</v>
      </c>
      <c r="T89">
        <v>1.4192111638795983</v>
      </c>
      <c r="U89">
        <v>53.209458192552674</v>
      </c>
      <c r="V89">
        <v>6.2021196881644221</v>
      </c>
      <c r="W89">
        <v>19.706728175133691</v>
      </c>
      <c r="X89">
        <v>62.860841847581831</v>
      </c>
      <c r="Y89">
        <v>0</v>
      </c>
      <c r="Z89">
        <v>8.3087916642727251</v>
      </c>
      <c r="AA89">
        <v>16.779185000000002</v>
      </c>
      <c r="AB89">
        <v>20.920374412035258</v>
      </c>
      <c r="AC89">
        <v>15.001444835069714</v>
      </c>
      <c r="AD89">
        <v>13.176164241188163</v>
      </c>
      <c r="AE89">
        <v>25.483402297632914</v>
      </c>
      <c r="AF89">
        <v>5.9026744366469011</v>
      </c>
      <c r="AG89">
        <v>31.994948411516745</v>
      </c>
      <c r="AH89">
        <v>55.118399761936516</v>
      </c>
      <c r="AI89">
        <v>0</v>
      </c>
      <c r="AJ89">
        <v>0</v>
      </c>
      <c r="AK89">
        <v>29.238576884633577</v>
      </c>
      <c r="AL89">
        <v>18.444337481583474</v>
      </c>
      <c r="AM89">
        <v>8.3269438109637193</v>
      </c>
      <c r="AN89">
        <v>4.1902574480899984E-2</v>
      </c>
      <c r="AO89">
        <v>0</v>
      </c>
      <c r="AP89">
        <v>0</v>
      </c>
      <c r="AQ89">
        <v>26.355330031856013</v>
      </c>
      <c r="AR89">
        <v>14.771824060688401</v>
      </c>
      <c r="AS89">
        <v>15.130691225464393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2.4688503940520445</v>
      </c>
      <c r="AZ89">
        <v>3.0787396255572066</v>
      </c>
      <c r="BA89">
        <v>2.190986000000001</v>
      </c>
      <c r="BB89">
        <v>2.4608586254826257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1104.0244617080125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325.90947118386907</v>
      </c>
      <c r="L90">
        <v>17.549901092672613</v>
      </c>
      <c r="M90">
        <v>64.011910888770501</v>
      </c>
      <c r="N90">
        <v>53.039073155873311</v>
      </c>
      <c r="O90">
        <v>74.132356920731709</v>
      </c>
      <c r="P90">
        <v>31.430934774353677</v>
      </c>
      <c r="Q90">
        <v>9.6380063828232085</v>
      </c>
      <c r="R90">
        <v>9.5806155734684477</v>
      </c>
      <c r="S90">
        <v>11.785440523934181</v>
      </c>
      <c r="T90">
        <v>1.4192111638795983</v>
      </c>
      <c r="U90">
        <v>53.209458192552674</v>
      </c>
      <c r="V90">
        <v>6.2021196881644221</v>
      </c>
      <c r="W90">
        <v>19.706728175133691</v>
      </c>
      <c r="X90">
        <v>62.860841847581831</v>
      </c>
      <c r="Y90">
        <v>0</v>
      </c>
      <c r="Z90">
        <v>8.3508402490909059</v>
      </c>
      <c r="AA90">
        <v>17.904061488607603</v>
      </c>
      <c r="AB90">
        <v>21.386212641846267</v>
      </c>
      <c r="AC90">
        <v>15.001444835069714</v>
      </c>
      <c r="AD90">
        <v>18.699205115006233</v>
      </c>
      <c r="AE90">
        <v>25.483402297632914</v>
      </c>
      <c r="AF90">
        <v>13.281016655202164</v>
      </c>
      <c r="AG90">
        <v>31.994948411516745</v>
      </c>
      <c r="AH90">
        <v>59.192368024246171</v>
      </c>
      <c r="AI90">
        <v>0</v>
      </c>
      <c r="AJ90">
        <v>0</v>
      </c>
      <c r="AK90">
        <v>29.238576884633577</v>
      </c>
      <c r="AL90">
        <v>51.141118240791727</v>
      </c>
      <c r="AM90">
        <v>8.5999577419745137</v>
      </c>
      <c r="AN90">
        <v>4.1902574480899984E-2</v>
      </c>
      <c r="AO90">
        <v>0</v>
      </c>
      <c r="AP90">
        <v>0.76172647033968499</v>
      </c>
      <c r="AQ90">
        <v>26.75465362636071</v>
      </c>
      <c r="AR90">
        <v>14.771824060688401</v>
      </c>
      <c r="AS90">
        <v>16.308134007563634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2.5178244306569342</v>
      </c>
      <c r="AZ90">
        <v>4.1098451304347821</v>
      </c>
      <c r="BA90">
        <v>2.3592846536964984</v>
      </c>
      <c r="BB90">
        <v>2.4608586254826257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1110.8352757291316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344.95882517953862</v>
      </c>
      <c r="L91">
        <v>17.549870562155387</v>
      </c>
      <c r="M91">
        <v>64.011910888770501</v>
      </c>
      <c r="N91">
        <v>53.039073155873311</v>
      </c>
      <c r="O91">
        <v>74.132356920731709</v>
      </c>
      <c r="P91">
        <v>31.430934774353677</v>
      </c>
      <c r="Q91">
        <v>9.6380063828232085</v>
      </c>
      <c r="R91">
        <v>9.5806155734684477</v>
      </c>
      <c r="S91">
        <v>11.785440523934181</v>
      </c>
      <c r="T91">
        <v>1.4192111638795983</v>
      </c>
      <c r="U91">
        <v>53.209458192552674</v>
      </c>
      <c r="V91">
        <v>6.6491174355584945</v>
      </c>
      <c r="W91">
        <v>19.706728175133691</v>
      </c>
      <c r="X91">
        <v>62.860841847581831</v>
      </c>
      <c r="Y91">
        <v>0</v>
      </c>
      <c r="Z91">
        <v>8.3508402490909059</v>
      </c>
      <c r="AA91">
        <v>17.904061488607603</v>
      </c>
      <c r="AB91">
        <v>21.386212641846267</v>
      </c>
      <c r="AC91">
        <v>15.001444835069714</v>
      </c>
      <c r="AD91">
        <v>18.742565534378418</v>
      </c>
      <c r="AE91">
        <v>25.483402297632914</v>
      </c>
      <c r="AF91">
        <v>13.281016655202164</v>
      </c>
      <c r="AG91">
        <v>31.994948411516745</v>
      </c>
      <c r="AH91">
        <v>59.192368024246171</v>
      </c>
      <c r="AI91">
        <v>0</v>
      </c>
      <c r="AJ91">
        <v>0</v>
      </c>
      <c r="AK91">
        <v>29.238576884633577</v>
      </c>
      <c r="AL91">
        <v>51.141118240791727</v>
      </c>
      <c r="AM91">
        <v>8.5999577419745137</v>
      </c>
      <c r="AN91">
        <v>4.1902574480899984E-2</v>
      </c>
      <c r="AO91">
        <v>0</v>
      </c>
      <c r="AP91">
        <v>0.76172647033968499</v>
      </c>
      <c r="AQ91">
        <v>26.75465362636071</v>
      </c>
      <c r="AR91">
        <v>14.771824060688401</v>
      </c>
      <c r="AS91">
        <v>16.308134007563634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2.5178244306569342</v>
      </c>
      <c r="AZ91">
        <v>4.1098451304347821</v>
      </c>
      <c r="BA91">
        <v>2.3592846536964984</v>
      </c>
      <c r="BB91">
        <v>2.4608586254826257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1130.3749573610501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381.03321022191454</v>
      </c>
      <c r="L92">
        <v>17.549952303332795</v>
      </c>
      <c r="M92">
        <v>64.011910888770501</v>
      </c>
      <c r="N92">
        <v>53.039073155873311</v>
      </c>
      <c r="O92">
        <v>74.132356920731709</v>
      </c>
      <c r="P92">
        <v>31.430934774353677</v>
      </c>
      <c r="Q92">
        <v>9.6380063828232085</v>
      </c>
      <c r="R92">
        <v>9.5806155734684477</v>
      </c>
      <c r="S92">
        <v>11.785440523934181</v>
      </c>
      <c r="T92">
        <v>1.4192111638795983</v>
      </c>
      <c r="U92">
        <v>53.209458192552674</v>
      </c>
      <c r="V92">
        <v>7.2353856032806805</v>
      </c>
      <c r="W92">
        <v>19.706728175133691</v>
      </c>
      <c r="X92">
        <v>62.860841847581831</v>
      </c>
      <c r="Y92">
        <v>0</v>
      </c>
      <c r="Z92">
        <v>8.3508402490909059</v>
      </c>
      <c r="AA92">
        <v>17.904061488607603</v>
      </c>
      <c r="AB92">
        <v>21.386212641846267</v>
      </c>
      <c r="AC92">
        <v>15.001444835069714</v>
      </c>
      <c r="AD92">
        <v>18.742565534378418</v>
      </c>
      <c r="AE92">
        <v>25.483402297632914</v>
      </c>
      <c r="AF92">
        <v>13.281016655202164</v>
      </c>
      <c r="AG92">
        <v>31.994948411516745</v>
      </c>
      <c r="AH92">
        <v>59.192368024246171</v>
      </c>
      <c r="AI92">
        <v>0</v>
      </c>
      <c r="AJ92">
        <v>0</v>
      </c>
      <c r="AK92">
        <v>29.238576884633577</v>
      </c>
      <c r="AL92">
        <v>51.141118240791727</v>
      </c>
      <c r="AM92">
        <v>8.5999577419745137</v>
      </c>
      <c r="AN92">
        <v>4.1902574480899984E-2</v>
      </c>
      <c r="AO92">
        <v>0</v>
      </c>
      <c r="AP92">
        <v>0.76172647033968499</v>
      </c>
      <c r="AQ92">
        <v>26.75465362636071</v>
      </c>
      <c r="AR92">
        <v>14.771824060688401</v>
      </c>
      <c r="AS92">
        <v>16.308134007563634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2.5178244306569342</v>
      </c>
      <c r="AZ92">
        <v>4.1098451304347821</v>
      </c>
      <c r="BA92">
        <v>2.3592846536964984</v>
      </c>
      <c r="BB92">
        <v>2.4608586254826257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1167.0356923123254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398.44146447344559</v>
      </c>
      <c r="L93">
        <v>17.549901092672613</v>
      </c>
      <c r="M93">
        <v>64.011910888770501</v>
      </c>
      <c r="N93">
        <v>53.039073155873311</v>
      </c>
      <c r="O93">
        <v>74.132356920731709</v>
      </c>
      <c r="P93">
        <v>31.430934774353677</v>
      </c>
      <c r="Q93">
        <v>9.6380063828232085</v>
      </c>
      <c r="R93">
        <v>9.5806155734684477</v>
      </c>
      <c r="S93">
        <v>11.785440523934181</v>
      </c>
      <c r="T93">
        <v>1.4192111638795983</v>
      </c>
      <c r="U93">
        <v>53.209458192552674</v>
      </c>
      <c r="V93">
        <v>7.38147687857143</v>
      </c>
      <c r="W93">
        <v>19.706728175133691</v>
      </c>
      <c r="X93">
        <v>62.860841847581831</v>
      </c>
      <c r="Y93">
        <v>0</v>
      </c>
      <c r="Z93">
        <v>8.3508402490909059</v>
      </c>
      <c r="AA93">
        <v>17.904061488607603</v>
      </c>
      <c r="AB93">
        <v>21.386212641846267</v>
      </c>
      <c r="AC93">
        <v>15.001444835069714</v>
      </c>
      <c r="AD93">
        <v>18.742565534378418</v>
      </c>
      <c r="AE93">
        <v>25.483402297632914</v>
      </c>
      <c r="AF93">
        <v>13.281016655202164</v>
      </c>
      <c r="AG93">
        <v>31.994948411516745</v>
      </c>
      <c r="AH93">
        <v>59.192368024246171</v>
      </c>
      <c r="AI93">
        <v>0</v>
      </c>
      <c r="AJ93">
        <v>0</v>
      </c>
      <c r="AK93">
        <v>29.238576884633577</v>
      </c>
      <c r="AL93">
        <v>51.141118240791727</v>
      </c>
      <c r="AM93">
        <v>8.5999577419745137</v>
      </c>
      <c r="AN93">
        <v>4.1902574480899984E-2</v>
      </c>
      <c r="AO93">
        <v>0</v>
      </c>
      <c r="AP93">
        <v>0.76172647033968499</v>
      </c>
      <c r="AQ93">
        <v>26.75465362636071</v>
      </c>
      <c r="AR93">
        <v>14.771824060688401</v>
      </c>
      <c r="AS93">
        <v>16.308134007563634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2.5178244306569342</v>
      </c>
      <c r="AZ93">
        <v>4.1098451304347821</v>
      </c>
      <c r="BA93">
        <v>2.3592846536964984</v>
      </c>
      <c r="BB93">
        <v>2.4608586254826257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1184.5899866284872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470.9735874879018</v>
      </c>
      <c r="L94">
        <v>17.549901092672613</v>
      </c>
      <c r="M94">
        <v>64.011910888770501</v>
      </c>
      <c r="N94">
        <v>53.039073155873311</v>
      </c>
      <c r="O94">
        <v>74.132356920731709</v>
      </c>
      <c r="P94">
        <v>31.430934774353677</v>
      </c>
      <c r="Q94">
        <v>9.6380063828232085</v>
      </c>
      <c r="R94">
        <v>9.5806155734684477</v>
      </c>
      <c r="S94">
        <v>11.785440523934181</v>
      </c>
      <c r="T94">
        <v>1.4192111638795983</v>
      </c>
      <c r="U94">
        <v>53.209458192552674</v>
      </c>
      <c r="V94">
        <v>7.38147687857143</v>
      </c>
      <c r="W94">
        <v>19.706728175133691</v>
      </c>
      <c r="X94">
        <v>62.860841847581831</v>
      </c>
      <c r="Y94">
        <v>0</v>
      </c>
      <c r="Z94">
        <v>8.3087916642727251</v>
      </c>
      <c r="AA94">
        <v>16.779185000000002</v>
      </c>
      <c r="AB94">
        <v>20.920374412035258</v>
      </c>
      <c r="AC94">
        <v>15.001444835069714</v>
      </c>
      <c r="AD94">
        <v>9.3712832123406304</v>
      </c>
      <c r="AE94">
        <v>16.988935013519246</v>
      </c>
      <c r="AF94">
        <v>5.9026744366469011</v>
      </c>
      <c r="AG94">
        <v>31.994948411516745</v>
      </c>
      <c r="AH94">
        <v>59.192368024246171</v>
      </c>
      <c r="AI94">
        <v>0</v>
      </c>
      <c r="AJ94">
        <v>0</v>
      </c>
      <c r="AK94">
        <v>29.238576884633577</v>
      </c>
      <c r="AL94">
        <v>36.050296868416517</v>
      </c>
      <c r="AM94">
        <v>8.3269438109637193</v>
      </c>
      <c r="AN94">
        <v>4.1902574480899984E-2</v>
      </c>
      <c r="AO94">
        <v>0</v>
      </c>
      <c r="AP94">
        <v>0</v>
      </c>
      <c r="AQ94">
        <v>25.956006437351316</v>
      </c>
      <c r="AR94">
        <v>14.771824060688401</v>
      </c>
      <c r="AS94">
        <v>15.130691225464393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2.4688503940520445</v>
      </c>
      <c r="AZ94">
        <v>4.1098451304347821</v>
      </c>
      <c r="BA94">
        <v>2.3592846536964984</v>
      </c>
      <c r="BB94">
        <v>2.4608586254826257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1212.0946287335605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494.98688830064879</v>
      </c>
      <c r="L95">
        <v>17.549901092672613</v>
      </c>
      <c r="M95">
        <v>64.011910888770501</v>
      </c>
      <c r="N95">
        <v>53.039073155873311</v>
      </c>
      <c r="O95">
        <v>74.132356920731709</v>
      </c>
      <c r="P95">
        <v>31.430934774353677</v>
      </c>
      <c r="Q95">
        <v>9.6380063828232085</v>
      </c>
      <c r="R95">
        <v>9.5806155734684477</v>
      </c>
      <c r="S95">
        <v>11.785440523934181</v>
      </c>
      <c r="T95">
        <v>1.4192111638795983</v>
      </c>
      <c r="U95">
        <v>53.209458192552674</v>
      </c>
      <c r="V95">
        <v>7.38147687857143</v>
      </c>
      <c r="W95">
        <v>19.706728175133691</v>
      </c>
      <c r="X95">
        <v>62.860841847581831</v>
      </c>
      <c r="Y95">
        <v>0</v>
      </c>
      <c r="Z95">
        <v>8.3087916642727251</v>
      </c>
      <c r="AA95">
        <v>16.779185000000002</v>
      </c>
      <c r="AB95">
        <v>20.920374412035258</v>
      </c>
      <c r="AC95">
        <v>15.001444835069714</v>
      </c>
      <c r="AD95">
        <v>4.6748012787515583</v>
      </c>
      <c r="AE95">
        <v>16.988935013519246</v>
      </c>
      <c r="AF95">
        <v>5.9026744366469011</v>
      </c>
      <c r="AG95">
        <v>31.994948411516745</v>
      </c>
      <c r="AH95">
        <v>43.136138963461278</v>
      </c>
      <c r="AI95">
        <v>0</v>
      </c>
      <c r="AJ95">
        <v>0</v>
      </c>
      <c r="AK95">
        <v>29.238576884633577</v>
      </c>
      <c r="AL95">
        <v>44.43408676841652</v>
      </c>
      <c r="AM95">
        <v>8.3269438109637193</v>
      </c>
      <c r="AN95">
        <v>4.1902574480899984E-2</v>
      </c>
      <c r="AO95">
        <v>0</v>
      </c>
      <c r="AP95">
        <v>0</v>
      </c>
      <c r="AQ95">
        <v>25.956006437351316</v>
      </c>
      <c r="AR95">
        <v>14.771824060688401</v>
      </c>
      <c r="AS95">
        <v>15.130691225464393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2.4688503940520445</v>
      </c>
      <c r="AZ95">
        <v>4.1098451304347821</v>
      </c>
      <c r="BA95">
        <v>1.7092693636363636</v>
      </c>
      <c r="BB95">
        <v>2.4608586254826257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1223.0889931618738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494.98688830064879</v>
      </c>
      <c r="L96">
        <v>17.549901092672613</v>
      </c>
      <c r="M96">
        <v>64.011910888770501</v>
      </c>
      <c r="N96">
        <v>53.039073155873311</v>
      </c>
      <c r="O96">
        <v>74.132356920731709</v>
      </c>
      <c r="P96">
        <v>31.430934774353677</v>
      </c>
      <c r="Q96">
        <v>9.6380063828232085</v>
      </c>
      <c r="R96">
        <v>9.5806155734684477</v>
      </c>
      <c r="S96">
        <v>11.785440523934181</v>
      </c>
      <c r="T96">
        <v>1.4192111638795983</v>
      </c>
      <c r="U96">
        <v>53.209458192552674</v>
      </c>
      <c r="V96">
        <v>7.38147687857143</v>
      </c>
      <c r="W96">
        <v>19.706728175133691</v>
      </c>
      <c r="X96">
        <v>62.860841847581831</v>
      </c>
      <c r="Y96">
        <v>0</v>
      </c>
      <c r="Z96">
        <v>8.3087916642727251</v>
      </c>
      <c r="AA96">
        <v>11.913221569620255</v>
      </c>
      <c r="AB96">
        <v>20.920374412035258</v>
      </c>
      <c r="AC96">
        <v>15.001444835069714</v>
      </c>
      <c r="AD96">
        <v>4.6748012787515583</v>
      </c>
      <c r="AE96">
        <v>16.988935013519246</v>
      </c>
      <c r="AF96">
        <v>5.9026744366469011</v>
      </c>
      <c r="AG96">
        <v>31.994948411516745</v>
      </c>
      <c r="AH96">
        <v>28.757425827390158</v>
      </c>
      <c r="AI96">
        <v>0</v>
      </c>
      <c r="AJ96">
        <v>0</v>
      </c>
      <c r="AK96">
        <v>29.238576884633577</v>
      </c>
      <c r="AL96">
        <v>44.43408676841652</v>
      </c>
      <c r="AM96">
        <v>8.3269438109637193</v>
      </c>
      <c r="AN96">
        <v>4.1902574480899984E-2</v>
      </c>
      <c r="AO96">
        <v>0</v>
      </c>
      <c r="AP96">
        <v>0</v>
      </c>
      <c r="AQ96">
        <v>25.956006437351316</v>
      </c>
      <c r="AR96">
        <v>14.771824060688401</v>
      </c>
      <c r="AS96">
        <v>15.130691225464393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2.4688503940520445</v>
      </c>
      <c r="AZ96">
        <v>3.0787396255572066</v>
      </c>
      <c r="BA96">
        <v>1.1421979999999998</v>
      </c>
      <c r="BB96">
        <v>2.4608586254826257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1202.2461397269092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510.49933288788924</v>
      </c>
      <c r="L97">
        <v>17.549901092672613</v>
      </c>
      <c r="M97">
        <v>64.011910888770501</v>
      </c>
      <c r="N97">
        <v>53.039073155873311</v>
      </c>
      <c r="O97">
        <v>74.132356920731709</v>
      </c>
      <c r="P97">
        <v>31.430934774353677</v>
      </c>
      <c r="Q97">
        <v>9.6380063828232085</v>
      </c>
      <c r="R97">
        <v>9.5806155734684477</v>
      </c>
      <c r="S97">
        <v>11.785440523934181</v>
      </c>
      <c r="T97">
        <v>1.4192111638795983</v>
      </c>
      <c r="U97">
        <v>53.209458192552674</v>
      </c>
      <c r="V97">
        <v>7.6368043724137928</v>
      </c>
      <c r="W97">
        <v>19.706728175133691</v>
      </c>
      <c r="X97">
        <v>62.860841847581831</v>
      </c>
      <c r="Y97">
        <v>0</v>
      </c>
      <c r="Z97">
        <v>8.3087916642727251</v>
      </c>
      <c r="AA97">
        <v>11.913221569620255</v>
      </c>
      <c r="AB97">
        <v>20.920374412035258</v>
      </c>
      <c r="AC97">
        <v>15.001444835069714</v>
      </c>
      <c r="AD97">
        <v>0</v>
      </c>
      <c r="AE97">
        <v>16.988935013519246</v>
      </c>
      <c r="AF97">
        <v>5.9026744366469011</v>
      </c>
      <c r="AG97">
        <v>31.994948411516745</v>
      </c>
      <c r="AH97">
        <v>19.171617366510802</v>
      </c>
      <c r="AI97">
        <v>0</v>
      </c>
      <c r="AJ97">
        <v>0</v>
      </c>
      <c r="AK97">
        <v>29.238576884633577</v>
      </c>
      <c r="AL97">
        <v>47.787602131583469</v>
      </c>
      <c r="AM97">
        <v>8.3269438109637193</v>
      </c>
      <c r="AN97">
        <v>4.1902574480899984E-2</v>
      </c>
      <c r="AO97">
        <v>0</v>
      </c>
      <c r="AP97">
        <v>0</v>
      </c>
      <c r="AQ97">
        <v>25.956006437351316</v>
      </c>
      <c r="AR97">
        <v>15.240770674999995</v>
      </c>
      <c r="AS97">
        <v>15.130691225464393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2.4688503940520445</v>
      </c>
      <c r="AZ97">
        <v>3.0787396255572066</v>
      </c>
      <c r="BA97">
        <v>0.76913870658682637</v>
      </c>
      <c r="BB97">
        <v>2.4608586254826257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1207.2027047524264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494.98110289810705</v>
      </c>
      <c r="L98">
        <v>17.549901092672613</v>
      </c>
      <c r="M98">
        <v>64.011910888770501</v>
      </c>
      <c r="N98">
        <v>53.039073155873311</v>
      </c>
      <c r="O98">
        <v>74.132356920731709</v>
      </c>
      <c r="P98">
        <v>31.430934774353677</v>
      </c>
      <c r="Q98">
        <v>9.6380063828232085</v>
      </c>
      <c r="R98">
        <v>9.5806155734684477</v>
      </c>
      <c r="S98">
        <v>11.785440523934181</v>
      </c>
      <c r="T98">
        <v>1.4192111638795983</v>
      </c>
      <c r="U98">
        <v>53.209458192552674</v>
      </c>
      <c r="V98">
        <v>7.6780215652173913</v>
      </c>
      <c r="W98">
        <v>19.706728175133691</v>
      </c>
      <c r="X98">
        <v>62.860841847581831</v>
      </c>
      <c r="Y98">
        <v>0</v>
      </c>
      <c r="Z98">
        <v>8.3087916642727251</v>
      </c>
      <c r="AA98">
        <v>11.913221569620255</v>
      </c>
      <c r="AB98">
        <v>20.920374412035258</v>
      </c>
      <c r="AC98">
        <v>15.001444835069714</v>
      </c>
      <c r="AD98">
        <v>0</v>
      </c>
      <c r="AE98">
        <v>16.988935013519246</v>
      </c>
      <c r="AF98">
        <v>5.9026744366469011</v>
      </c>
      <c r="AG98">
        <v>31.994948411516745</v>
      </c>
      <c r="AH98">
        <v>9.5858084608793561</v>
      </c>
      <c r="AI98">
        <v>0</v>
      </c>
      <c r="AJ98">
        <v>0</v>
      </c>
      <c r="AK98">
        <v>29.238576884633577</v>
      </c>
      <c r="AL98">
        <v>47.787602131583469</v>
      </c>
      <c r="AM98">
        <v>8.3269438109637193</v>
      </c>
      <c r="AN98">
        <v>4.1902574480899984E-2</v>
      </c>
      <c r="AO98">
        <v>0</v>
      </c>
      <c r="AP98">
        <v>0</v>
      </c>
      <c r="AQ98">
        <v>25.956006437351316</v>
      </c>
      <c r="AR98">
        <v>15.240770674999995</v>
      </c>
      <c r="AS98">
        <v>15.130691225464393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2.4688503940520445</v>
      </c>
      <c r="AZ98">
        <v>2.0548309999999992</v>
      </c>
      <c r="BA98">
        <v>0.38231171428571414</v>
      </c>
      <c r="BB98">
        <v>2.4608586254826257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1180.7291474319577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7.3334872919129257</v>
      </c>
      <c r="L99">
        <f t="shared" si="2"/>
        <v>0.27505063380376799</v>
      </c>
      <c r="M99">
        <f t="shared" si="2"/>
        <v>1.3761518668745836</v>
      </c>
      <c r="N99">
        <f t="shared" si="2"/>
        <v>1.1484255254089004</v>
      </c>
      <c r="O99">
        <f t="shared" si="2"/>
        <v>1.6280094907038836</v>
      </c>
      <c r="P99">
        <f t="shared" si="2"/>
        <v>0.75150040652462158</v>
      </c>
      <c r="Q99">
        <f t="shared" si="2"/>
        <v>0.15342608007493902</v>
      </c>
      <c r="R99">
        <f t="shared" si="2"/>
        <v>0.16745513547074503</v>
      </c>
      <c r="S99">
        <f t="shared" si="2"/>
        <v>0.18791764237839242</v>
      </c>
      <c r="T99">
        <f t="shared" si="2"/>
        <v>2.4582061388691387E-2</v>
      </c>
      <c r="U99">
        <f t="shared" si="2"/>
        <v>1.33606201658152</v>
      </c>
      <c r="V99">
        <f t="shared" si="2"/>
        <v>0.11557170769269258</v>
      </c>
      <c r="W99">
        <f t="shared" si="2"/>
        <v>0.37913181580571359</v>
      </c>
      <c r="X99">
        <f t="shared" si="2"/>
        <v>1.2351938268854949</v>
      </c>
      <c r="Y99">
        <f t="shared" si="2"/>
        <v>0</v>
      </c>
      <c r="Z99">
        <f t="shared" si="2"/>
        <v>0.19053595458097711</v>
      </c>
      <c r="AA99">
        <f t="shared" si="2"/>
        <v>0.30202230956265835</v>
      </c>
      <c r="AB99">
        <f t="shared" si="2"/>
        <v>0.32391995354164316</v>
      </c>
      <c r="AC99">
        <f t="shared" si="2"/>
        <v>0.19745603163548875</v>
      </c>
      <c r="AD99">
        <f t="shared" si="2"/>
        <v>0.10426839417458507</v>
      </c>
      <c r="AE99">
        <f t="shared" si="2"/>
        <v>0.4820610290604565</v>
      </c>
      <c r="AF99">
        <f t="shared" si="2"/>
        <v>0.12690749873340171</v>
      </c>
      <c r="AG99">
        <f t="shared" si="2"/>
        <v>0.76787876187640292</v>
      </c>
      <c r="AH99">
        <f t="shared" si="2"/>
        <v>0.47222089647569671</v>
      </c>
      <c r="AI99">
        <f t="shared" si="2"/>
        <v>5.5074316263936378E-2</v>
      </c>
      <c r="AJ99">
        <f t="shared" si="2"/>
        <v>0</v>
      </c>
      <c r="AK99">
        <f t="shared" si="2"/>
        <v>0.7017258452312054</v>
      </c>
      <c r="AL99">
        <f t="shared" si="2"/>
        <v>1.0700817924555508</v>
      </c>
      <c r="AM99">
        <f t="shared" si="2"/>
        <v>0.20054829702994414</v>
      </c>
      <c r="AN99">
        <f t="shared" si="2"/>
        <v>1.0056617875416009E-3</v>
      </c>
      <c r="AO99">
        <f t="shared" si="2"/>
        <v>0</v>
      </c>
      <c r="AP99">
        <f t="shared" si="2"/>
        <v>1.0568956477816905E-2</v>
      </c>
      <c r="AQ99">
        <f t="shared" si="2"/>
        <v>0.18164213244604757</v>
      </c>
      <c r="AR99">
        <f t="shared" si="2"/>
        <v>0.36249587253514493</v>
      </c>
      <c r="AS99">
        <f t="shared" si="2"/>
        <v>0.36391788307009415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5.9411820775549198E-2</v>
      </c>
      <c r="AZ99">
        <f t="shared" si="2"/>
        <v>2.3365752583855533E-2</v>
      </c>
      <c r="BA99">
        <f t="shared" si="2"/>
        <v>1.8936978707826815E-2</v>
      </c>
      <c r="BB99">
        <f t="shared" si="2"/>
        <v>5.6359456345246139E-2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22.184371096857927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158.65165260913344</v>
      </c>
      <c r="L3">
        <v>63.429642524685114</v>
      </c>
      <c r="M3">
        <v>0</v>
      </c>
      <c r="N3">
        <v>29.169490270679194</v>
      </c>
      <c r="O3">
        <v>48.981557290940771</v>
      </c>
      <c r="P3">
        <v>66.961991488728032</v>
      </c>
      <c r="Q3">
        <v>5.3588915157606216</v>
      </c>
      <c r="R3">
        <v>5.2011015568862273</v>
      </c>
      <c r="S3">
        <v>6.4874901611817508</v>
      </c>
      <c r="T3">
        <v>0</v>
      </c>
      <c r="U3">
        <v>282.41940646062551</v>
      </c>
      <c r="V3">
        <v>2.4908030948012239</v>
      </c>
      <c r="W3">
        <v>11.398107620320856</v>
      </c>
      <c r="X3">
        <v>36.430236228559473</v>
      </c>
      <c r="Y3">
        <v>0</v>
      </c>
      <c r="Z3">
        <v>4.8053744380000003</v>
      </c>
      <c r="AA3">
        <v>10.352786115330524</v>
      </c>
      <c r="AB3">
        <v>9.7059161969728613</v>
      </c>
      <c r="AC3">
        <v>7.1381247265171694</v>
      </c>
      <c r="AD3">
        <v>0</v>
      </c>
      <c r="AE3">
        <v>8.0962896196443825</v>
      </c>
      <c r="AF3">
        <v>0</v>
      </c>
      <c r="AG3">
        <v>0</v>
      </c>
      <c r="AH3">
        <v>4.6525246020303346</v>
      </c>
      <c r="AI3">
        <v>0</v>
      </c>
      <c r="AJ3">
        <v>0</v>
      </c>
      <c r="AK3">
        <v>16.90633894854216</v>
      </c>
      <c r="AL3">
        <v>18.265037490791741</v>
      </c>
      <c r="AM3">
        <v>3.8823666525618528</v>
      </c>
      <c r="AN3">
        <v>0</v>
      </c>
      <c r="AO3">
        <v>0</v>
      </c>
      <c r="AP3">
        <v>3.1461788852361228E-2</v>
      </c>
      <c r="AQ3">
        <v>0</v>
      </c>
      <c r="AR3">
        <v>8.5420075615942022</v>
      </c>
      <c r="AS3">
        <v>7.2700775482541031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816.62867651139379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158.65165260913344</v>
      </c>
      <c r="L4">
        <v>63.429642524685114</v>
      </c>
      <c r="M4">
        <v>0</v>
      </c>
      <c r="N4">
        <v>29.169490270679194</v>
      </c>
      <c r="O4">
        <v>48.981557290940771</v>
      </c>
      <c r="P4">
        <v>66.961991488728032</v>
      </c>
      <c r="Q4">
        <v>5.3588915157606216</v>
      </c>
      <c r="R4">
        <v>5.2011015568862273</v>
      </c>
      <c r="S4">
        <v>6.4874901611817508</v>
      </c>
      <c r="T4">
        <v>0</v>
      </c>
      <c r="U4">
        <v>282.79473991999998</v>
      </c>
      <c r="V4">
        <v>2.4908030948012239</v>
      </c>
      <c r="W4">
        <v>11.398107620320856</v>
      </c>
      <c r="X4">
        <v>36.430236228559473</v>
      </c>
      <c r="Y4">
        <v>0</v>
      </c>
      <c r="Z4">
        <v>4.8053744380000003</v>
      </c>
      <c r="AA4">
        <v>10.352786115330524</v>
      </c>
      <c r="AB4">
        <v>9.7059161969728613</v>
      </c>
      <c r="AC4">
        <v>7.1381247265171694</v>
      </c>
      <c r="AD4">
        <v>0</v>
      </c>
      <c r="AE4">
        <v>8.0962896196443825</v>
      </c>
      <c r="AF4">
        <v>0</v>
      </c>
      <c r="AG4">
        <v>0</v>
      </c>
      <c r="AH4">
        <v>4.6525246020303346</v>
      </c>
      <c r="AI4">
        <v>0</v>
      </c>
      <c r="AJ4">
        <v>0</v>
      </c>
      <c r="AK4">
        <v>16.90633894854216</v>
      </c>
      <c r="AL4">
        <v>18.265037490791741</v>
      </c>
      <c r="AM4">
        <v>3.8823666525618528</v>
      </c>
      <c r="AN4">
        <v>0</v>
      </c>
      <c r="AO4">
        <v>0</v>
      </c>
      <c r="AP4">
        <v>3.1461788852361228E-2</v>
      </c>
      <c r="AQ4">
        <v>0</v>
      </c>
      <c r="AR4">
        <v>8.5420075615942022</v>
      </c>
      <c r="AS4">
        <v>7.2700775482541031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817.00400997076838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158.65165260913344</v>
      </c>
      <c r="L5">
        <v>63.429642524685114</v>
      </c>
      <c r="M5">
        <v>0</v>
      </c>
      <c r="N5">
        <v>29.169490270679194</v>
      </c>
      <c r="O5">
        <v>48.981557290940771</v>
      </c>
      <c r="P5">
        <v>66.961991488728032</v>
      </c>
      <c r="Q5">
        <v>5.3588915157606216</v>
      </c>
      <c r="R5">
        <v>5.2011015568862273</v>
      </c>
      <c r="S5">
        <v>6.4874901611817508</v>
      </c>
      <c r="T5">
        <v>0</v>
      </c>
      <c r="U5">
        <v>282.79473991999998</v>
      </c>
      <c r="V5">
        <v>2.4908030948012239</v>
      </c>
      <c r="W5">
        <v>11.398107620320856</v>
      </c>
      <c r="X5">
        <v>36.430236228559473</v>
      </c>
      <c r="Y5">
        <v>0</v>
      </c>
      <c r="Z5">
        <v>4.8053744380000003</v>
      </c>
      <c r="AA5">
        <v>10.352786115330524</v>
      </c>
      <c r="AB5">
        <v>9.7059161969728613</v>
      </c>
      <c r="AC5">
        <v>7.1381247265171694</v>
      </c>
      <c r="AD5">
        <v>0</v>
      </c>
      <c r="AE5">
        <v>8.0962896196443825</v>
      </c>
      <c r="AF5">
        <v>0</v>
      </c>
      <c r="AG5">
        <v>0</v>
      </c>
      <c r="AH5">
        <v>4.6525246020303346</v>
      </c>
      <c r="AI5">
        <v>0</v>
      </c>
      <c r="AJ5">
        <v>0</v>
      </c>
      <c r="AK5">
        <v>16.90633894854216</v>
      </c>
      <c r="AL5">
        <v>18.265037490791741</v>
      </c>
      <c r="AM5">
        <v>3.9950128880584361</v>
      </c>
      <c r="AN5">
        <v>0</v>
      </c>
      <c r="AO5">
        <v>0</v>
      </c>
      <c r="AP5">
        <v>3.1461788852361228E-2</v>
      </c>
      <c r="AQ5">
        <v>0</v>
      </c>
      <c r="AR5">
        <v>8.5420075615942022</v>
      </c>
      <c r="AS5">
        <v>7.2700775482541031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817.11665620626502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158.65165260913344</v>
      </c>
      <c r="L6">
        <v>63.429642524685114</v>
      </c>
      <c r="M6">
        <v>0</v>
      </c>
      <c r="N6">
        <v>29.169490270679194</v>
      </c>
      <c r="O6">
        <v>48.981557290940771</v>
      </c>
      <c r="P6">
        <v>66.961991488728032</v>
      </c>
      <c r="Q6">
        <v>5.3588915157606216</v>
      </c>
      <c r="R6">
        <v>5.2011015568862273</v>
      </c>
      <c r="S6">
        <v>6.4874901611817508</v>
      </c>
      <c r="T6">
        <v>0</v>
      </c>
      <c r="U6">
        <v>282.79473991999998</v>
      </c>
      <c r="V6">
        <v>2.4908030948012239</v>
      </c>
      <c r="W6">
        <v>11.398107620320856</v>
      </c>
      <c r="X6">
        <v>36.430236228559473</v>
      </c>
      <c r="Y6">
        <v>0</v>
      </c>
      <c r="Z6">
        <v>4.8053744380000003</v>
      </c>
      <c r="AA6">
        <v>10.352786115330524</v>
      </c>
      <c r="AB6">
        <v>9.7059161969728613</v>
      </c>
      <c r="AC6">
        <v>7.1381247265171694</v>
      </c>
      <c r="AD6">
        <v>0</v>
      </c>
      <c r="AE6">
        <v>8.0962896196443825</v>
      </c>
      <c r="AF6">
        <v>0</v>
      </c>
      <c r="AG6">
        <v>0</v>
      </c>
      <c r="AH6">
        <v>4.6525246020303346</v>
      </c>
      <c r="AI6">
        <v>0</v>
      </c>
      <c r="AJ6">
        <v>0</v>
      </c>
      <c r="AK6">
        <v>16.90633894854216</v>
      </c>
      <c r="AL6">
        <v>18.265037490791741</v>
      </c>
      <c r="AM6">
        <v>3.9950128880584361</v>
      </c>
      <c r="AN6">
        <v>0</v>
      </c>
      <c r="AO6">
        <v>0</v>
      </c>
      <c r="AP6">
        <v>3.1461788852361228E-2</v>
      </c>
      <c r="AQ6">
        <v>0</v>
      </c>
      <c r="AR6">
        <v>8.5420075615942022</v>
      </c>
      <c r="AS6">
        <v>7.2700775482541031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817.11665620626502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158.65165260913344</v>
      </c>
      <c r="L7">
        <v>63.429642524685114</v>
      </c>
      <c r="M7">
        <v>0</v>
      </c>
      <c r="N7">
        <v>29.169490270679194</v>
      </c>
      <c r="O7">
        <v>48.981557290940771</v>
      </c>
      <c r="P7">
        <v>66.961991488728032</v>
      </c>
      <c r="Q7">
        <v>5.3588915157606216</v>
      </c>
      <c r="R7">
        <v>5.2011015568862273</v>
      </c>
      <c r="S7">
        <v>6.4874901611817508</v>
      </c>
      <c r="T7">
        <v>0</v>
      </c>
      <c r="U7">
        <v>279.58</v>
      </c>
      <c r="V7">
        <v>2.4908030948012239</v>
      </c>
      <c r="W7">
        <v>11.398107620320856</v>
      </c>
      <c r="X7">
        <v>36.430236228559473</v>
      </c>
      <c r="Y7">
        <v>0</v>
      </c>
      <c r="Z7">
        <v>4.8053744380000003</v>
      </c>
      <c r="AA7">
        <v>10.352786115330524</v>
      </c>
      <c r="AB7">
        <v>9.7059161969728613</v>
      </c>
      <c r="AC7">
        <v>7.1381247265171694</v>
      </c>
      <c r="AD7">
        <v>0</v>
      </c>
      <c r="AE7">
        <v>8.0962896196443825</v>
      </c>
      <c r="AF7">
        <v>0</v>
      </c>
      <c r="AG7">
        <v>0</v>
      </c>
      <c r="AH7">
        <v>4.6525246020303346</v>
      </c>
      <c r="AI7">
        <v>0</v>
      </c>
      <c r="AJ7">
        <v>0</v>
      </c>
      <c r="AK7">
        <v>16.90633894854216</v>
      </c>
      <c r="AL7">
        <v>18.265037490791741</v>
      </c>
      <c r="AM7">
        <v>3.9950128880584361</v>
      </c>
      <c r="AN7">
        <v>0</v>
      </c>
      <c r="AO7">
        <v>0</v>
      </c>
      <c r="AP7">
        <v>3.1461788852361228E-2</v>
      </c>
      <c r="AQ7">
        <v>0</v>
      </c>
      <c r="AR7">
        <v>8.5420075615942022</v>
      </c>
      <c r="AS7">
        <v>7.2700775482541031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813.90191628626496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158.65165260913344</v>
      </c>
      <c r="L8">
        <v>63.429642524685114</v>
      </c>
      <c r="M8">
        <v>0</v>
      </c>
      <c r="N8">
        <v>29.169490270679194</v>
      </c>
      <c r="O8">
        <v>48.981557290940771</v>
      </c>
      <c r="P8">
        <v>66.961991488728032</v>
      </c>
      <c r="Q8">
        <v>5.3588915157606216</v>
      </c>
      <c r="R8">
        <v>5.2011015568862273</v>
      </c>
      <c r="S8">
        <v>6.4874901611817508</v>
      </c>
      <c r="T8">
        <v>0</v>
      </c>
      <c r="U8">
        <v>279.58</v>
      </c>
      <c r="V8">
        <v>2.4908030948012239</v>
      </c>
      <c r="W8">
        <v>11.398107620320856</v>
      </c>
      <c r="X8">
        <v>36.430236228559473</v>
      </c>
      <c r="Y8">
        <v>0</v>
      </c>
      <c r="Z8">
        <v>4.8053744380000003</v>
      </c>
      <c r="AA8">
        <v>10.352786115330524</v>
      </c>
      <c r="AB8">
        <v>9.7059161969728613</v>
      </c>
      <c r="AC8">
        <v>7.1381247265171694</v>
      </c>
      <c r="AD8">
        <v>0</v>
      </c>
      <c r="AE8">
        <v>8.0962896196443825</v>
      </c>
      <c r="AF8">
        <v>0</v>
      </c>
      <c r="AG8">
        <v>0</v>
      </c>
      <c r="AH8">
        <v>4.6525246020303346</v>
      </c>
      <c r="AI8">
        <v>0</v>
      </c>
      <c r="AJ8">
        <v>0</v>
      </c>
      <c r="AK8">
        <v>16.90633894854216</v>
      </c>
      <c r="AL8">
        <v>18.265037490791741</v>
      </c>
      <c r="AM8">
        <v>3.9950128880584361</v>
      </c>
      <c r="AN8">
        <v>0</v>
      </c>
      <c r="AO8">
        <v>0</v>
      </c>
      <c r="AP8">
        <v>3.1461788852361228E-2</v>
      </c>
      <c r="AQ8">
        <v>0</v>
      </c>
      <c r="AR8">
        <v>8.5420075615942022</v>
      </c>
      <c r="AS8">
        <v>7.2700775482541031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813.90191628626496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164.05</v>
      </c>
      <c r="L9">
        <v>63.429642524685114</v>
      </c>
      <c r="M9">
        <v>0</v>
      </c>
      <c r="N9">
        <v>29.169490270679194</v>
      </c>
      <c r="O9">
        <v>48.981557290940771</v>
      </c>
      <c r="P9">
        <v>66.961991488728032</v>
      </c>
      <c r="Q9">
        <v>5.3588915157606216</v>
      </c>
      <c r="R9">
        <v>5.2003341317365273</v>
      </c>
      <c r="S9">
        <v>6.4874901611817508</v>
      </c>
      <c r="T9">
        <v>0</v>
      </c>
      <c r="U9">
        <v>279.58</v>
      </c>
      <c r="V9">
        <v>2.4908030948012239</v>
      </c>
      <c r="W9">
        <v>11.398107620320856</v>
      </c>
      <c r="X9">
        <v>36.430236228559473</v>
      </c>
      <c r="Y9">
        <v>0</v>
      </c>
      <c r="Z9">
        <v>4.8053744380000003</v>
      </c>
      <c r="AA9">
        <v>10.352786115330524</v>
      </c>
      <c r="AB9">
        <v>9.7059161969728613</v>
      </c>
      <c r="AC9">
        <v>7.1381247265171694</v>
      </c>
      <c r="AD9">
        <v>0</v>
      </c>
      <c r="AE9">
        <v>8.0962896196443825</v>
      </c>
      <c r="AF9">
        <v>0</v>
      </c>
      <c r="AG9">
        <v>0</v>
      </c>
      <c r="AH9">
        <v>4.6525246020303346</v>
      </c>
      <c r="AI9">
        <v>0</v>
      </c>
      <c r="AJ9">
        <v>0</v>
      </c>
      <c r="AK9">
        <v>16.90633894854216</v>
      </c>
      <c r="AL9">
        <v>18.265037490791741</v>
      </c>
      <c r="AM9">
        <v>3.9950128880584361</v>
      </c>
      <c r="AN9">
        <v>0</v>
      </c>
      <c r="AO9">
        <v>0</v>
      </c>
      <c r="AP9">
        <v>3.1461788852361228E-2</v>
      </c>
      <c r="AQ9">
        <v>0</v>
      </c>
      <c r="AR9">
        <v>8.5420075615942022</v>
      </c>
      <c r="AS9">
        <v>7.2700775482541031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819.29949625198185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163.09096106031242</v>
      </c>
      <c r="L10">
        <v>63.430462509391816</v>
      </c>
      <c r="M10">
        <v>0</v>
      </c>
      <c r="N10">
        <v>29.169490270679194</v>
      </c>
      <c r="O10">
        <v>48.981557290940771</v>
      </c>
      <c r="P10">
        <v>66.961991488728032</v>
      </c>
      <c r="Q10">
        <v>5.3583645128205131</v>
      </c>
      <c r="R10">
        <v>5.2003341317365273</v>
      </c>
      <c r="S10">
        <v>6.4884091474568368</v>
      </c>
      <c r="T10">
        <v>0</v>
      </c>
      <c r="U10">
        <v>279.58</v>
      </c>
      <c r="V10">
        <v>2.4908030948012239</v>
      </c>
      <c r="W10">
        <v>11.398107620320856</v>
      </c>
      <c r="X10">
        <v>36.430236228559473</v>
      </c>
      <c r="Y10">
        <v>0</v>
      </c>
      <c r="Z10">
        <v>4.8053744380000003</v>
      </c>
      <c r="AA10">
        <v>10.352786115330524</v>
      </c>
      <c r="AB10">
        <v>9.7059161969728613</v>
      </c>
      <c r="AC10">
        <v>7.1381247265171694</v>
      </c>
      <c r="AD10">
        <v>0</v>
      </c>
      <c r="AE10">
        <v>8.0962896196443825</v>
      </c>
      <c r="AF10">
        <v>0</v>
      </c>
      <c r="AG10">
        <v>0</v>
      </c>
      <c r="AH10">
        <v>4.6525246020303346</v>
      </c>
      <c r="AI10">
        <v>0</v>
      </c>
      <c r="AJ10">
        <v>0</v>
      </c>
      <c r="AK10">
        <v>16.90633894854216</v>
      </c>
      <c r="AL10">
        <v>18.265037490791741</v>
      </c>
      <c r="AM10">
        <v>3.9950128880584361</v>
      </c>
      <c r="AN10">
        <v>0</v>
      </c>
      <c r="AO10">
        <v>0</v>
      </c>
      <c r="AP10">
        <v>3.1461788852361228E-2</v>
      </c>
      <c r="AQ10">
        <v>0</v>
      </c>
      <c r="AR10">
        <v>8.5420075615942022</v>
      </c>
      <c r="AS10">
        <v>7.2700775482541031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818.34166928033585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87.040744408708761</v>
      </c>
      <c r="L11">
        <v>63.430462509391816</v>
      </c>
      <c r="M11">
        <v>0</v>
      </c>
      <c r="N11">
        <v>29.169490270679194</v>
      </c>
      <c r="O11">
        <v>48.981557290940771</v>
      </c>
      <c r="P11">
        <v>66.961991488728032</v>
      </c>
      <c r="Q11">
        <v>5.3583645128205131</v>
      </c>
      <c r="R11">
        <v>5.2003341317365273</v>
      </c>
      <c r="S11">
        <v>6.4884091474568368</v>
      </c>
      <c r="T11">
        <v>0</v>
      </c>
      <c r="U11">
        <v>279.58</v>
      </c>
      <c r="V11">
        <v>2.4908030948012239</v>
      </c>
      <c r="W11">
        <v>11.398107620320856</v>
      </c>
      <c r="X11">
        <v>36.430236228559473</v>
      </c>
      <c r="Y11">
        <v>0</v>
      </c>
      <c r="Z11">
        <v>4.8053744380000003</v>
      </c>
      <c r="AA11">
        <v>10.352786115330524</v>
      </c>
      <c r="AB11">
        <v>9.7059161969728613</v>
      </c>
      <c r="AC11">
        <v>7.1381247265171694</v>
      </c>
      <c r="AD11">
        <v>0</v>
      </c>
      <c r="AE11">
        <v>8.0962896196443825</v>
      </c>
      <c r="AF11">
        <v>0</v>
      </c>
      <c r="AG11">
        <v>0</v>
      </c>
      <c r="AH11">
        <v>4.6525246020303346</v>
      </c>
      <c r="AI11">
        <v>0</v>
      </c>
      <c r="AJ11">
        <v>0</v>
      </c>
      <c r="AK11">
        <v>16.90633894854216</v>
      </c>
      <c r="AL11">
        <v>18.265037490791741</v>
      </c>
      <c r="AM11">
        <v>3.9950128880584361</v>
      </c>
      <c r="AN11">
        <v>0</v>
      </c>
      <c r="AO11">
        <v>0</v>
      </c>
      <c r="AP11">
        <v>3.1461788852361228E-2</v>
      </c>
      <c r="AQ11">
        <v>0</v>
      </c>
      <c r="AR11">
        <v>8.5420075615942022</v>
      </c>
      <c r="AS11">
        <v>7.2700775482541031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742.29145262873226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87.040744408708761</v>
      </c>
      <c r="L12">
        <v>63.430462509391816</v>
      </c>
      <c r="M12">
        <v>0</v>
      </c>
      <c r="N12">
        <v>29.169490270679194</v>
      </c>
      <c r="O12">
        <v>48.981557290940771</v>
      </c>
      <c r="P12">
        <v>66.961991488728032</v>
      </c>
      <c r="Q12">
        <v>5.3583645128205131</v>
      </c>
      <c r="R12">
        <v>5.2003341317365273</v>
      </c>
      <c r="S12">
        <v>6.4884091474568368</v>
      </c>
      <c r="T12">
        <v>0</v>
      </c>
      <c r="U12">
        <v>279.58</v>
      </c>
      <c r="V12">
        <v>2.4908030948012239</v>
      </c>
      <c r="W12">
        <v>11.398107620320856</v>
      </c>
      <c r="X12">
        <v>36.430236228559473</v>
      </c>
      <c r="Y12">
        <v>0</v>
      </c>
      <c r="Z12">
        <v>4.8053744380000003</v>
      </c>
      <c r="AA12">
        <v>10.352786115330524</v>
      </c>
      <c r="AB12">
        <v>9.7059161969728613</v>
      </c>
      <c r="AC12">
        <v>7.1381247265171694</v>
      </c>
      <c r="AD12">
        <v>0</v>
      </c>
      <c r="AE12">
        <v>8.0962896196443825</v>
      </c>
      <c r="AF12">
        <v>0</v>
      </c>
      <c r="AG12">
        <v>0</v>
      </c>
      <c r="AH12">
        <v>4.6525246020303346</v>
      </c>
      <c r="AI12">
        <v>0</v>
      </c>
      <c r="AJ12">
        <v>0</v>
      </c>
      <c r="AK12">
        <v>16.90633894854216</v>
      </c>
      <c r="AL12">
        <v>18.265037490791741</v>
      </c>
      <c r="AM12">
        <v>3.9950128880584361</v>
      </c>
      <c r="AN12">
        <v>0</v>
      </c>
      <c r="AO12">
        <v>0</v>
      </c>
      <c r="AP12">
        <v>3.1461788852361228E-2</v>
      </c>
      <c r="AQ12">
        <v>0</v>
      </c>
      <c r="AR12">
        <v>8.5420075615942022</v>
      </c>
      <c r="AS12">
        <v>7.2700775482541031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742.29145262873226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87.040744408708761</v>
      </c>
      <c r="L13">
        <v>63.430462509391816</v>
      </c>
      <c r="M13">
        <v>0</v>
      </c>
      <c r="N13">
        <v>29.169490270679194</v>
      </c>
      <c r="O13">
        <v>48.981557290940771</v>
      </c>
      <c r="P13">
        <v>66.961991488728032</v>
      </c>
      <c r="Q13">
        <v>5.3583645128205131</v>
      </c>
      <c r="R13">
        <v>5.2003341317365273</v>
      </c>
      <c r="S13">
        <v>6.4884091474568368</v>
      </c>
      <c r="T13">
        <v>0</v>
      </c>
      <c r="U13">
        <v>279.58</v>
      </c>
      <c r="V13">
        <v>2.4908030948012239</v>
      </c>
      <c r="W13">
        <v>11.398107620320856</v>
      </c>
      <c r="X13">
        <v>36.430236228559473</v>
      </c>
      <c r="Y13">
        <v>0</v>
      </c>
      <c r="Z13">
        <v>4.8053744380000003</v>
      </c>
      <c r="AA13">
        <v>10.352786115330524</v>
      </c>
      <c r="AB13">
        <v>9.7059161969728613</v>
      </c>
      <c r="AC13">
        <v>7.1381247265171694</v>
      </c>
      <c r="AD13">
        <v>0</v>
      </c>
      <c r="AE13">
        <v>8.0962896196443825</v>
      </c>
      <c r="AF13">
        <v>0</v>
      </c>
      <c r="AG13">
        <v>0</v>
      </c>
      <c r="AH13">
        <v>4.6525246020303346</v>
      </c>
      <c r="AI13">
        <v>0</v>
      </c>
      <c r="AJ13">
        <v>0</v>
      </c>
      <c r="AK13">
        <v>16.90633894854216</v>
      </c>
      <c r="AL13">
        <v>18.265037490791741</v>
      </c>
      <c r="AM13">
        <v>3.9950128880584361</v>
      </c>
      <c r="AN13">
        <v>0</v>
      </c>
      <c r="AO13">
        <v>0</v>
      </c>
      <c r="AP13">
        <v>3.1461788852361228E-2</v>
      </c>
      <c r="AQ13">
        <v>0</v>
      </c>
      <c r="AR13">
        <v>8.5420075615942022</v>
      </c>
      <c r="AS13">
        <v>7.2700775482541031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742.29145262873226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87.040744408708761</v>
      </c>
      <c r="L14">
        <v>63.430462509391816</v>
      </c>
      <c r="M14">
        <v>0</v>
      </c>
      <c r="N14">
        <v>29.169490270679194</v>
      </c>
      <c r="O14">
        <v>48.981557290940771</v>
      </c>
      <c r="P14">
        <v>66.961991488728032</v>
      </c>
      <c r="Q14">
        <v>5.3583645128205131</v>
      </c>
      <c r="R14">
        <v>5.2003341317365273</v>
      </c>
      <c r="S14">
        <v>6.4884091474568368</v>
      </c>
      <c r="T14">
        <v>0</v>
      </c>
      <c r="U14">
        <v>279.58</v>
      </c>
      <c r="V14">
        <v>2.4908030948012239</v>
      </c>
      <c r="W14">
        <v>11.398107620320856</v>
      </c>
      <c r="X14">
        <v>36.430236228559473</v>
      </c>
      <c r="Y14">
        <v>0</v>
      </c>
      <c r="Z14">
        <v>4.8053744380000003</v>
      </c>
      <c r="AA14">
        <v>10.352786115330524</v>
      </c>
      <c r="AB14">
        <v>9.7059161969728613</v>
      </c>
      <c r="AC14">
        <v>7.1381247265171694</v>
      </c>
      <c r="AD14">
        <v>0</v>
      </c>
      <c r="AE14">
        <v>8.0962896196443825</v>
      </c>
      <c r="AF14">
        <v>0</v>
      </c>
      <c r="AG14">
        <v>0</v>
      </c>
      <c r="AH14">
        <v>4.6525246020303346</v>
      </c>
      <c r="AI14">
        <v>0</v>
      </c>
      <c r="AJ14">
        <v>0</v>
      </c>
      <c r="AK14">
        <v>16.90633894854216</v>
      </c>
      <c r="AL14">
        <v>18.265037490791741</v>
      </c>
      <c r="AM14">
        <v>3.9950128880584361</v>
      </c>
      <c r="AN14">
        <v>0</v>
      </c>
      <c r="AO14">
        <v>0</v>
      </c>
      <c r="AP14">
        <v>3.1461788852361228E-2</v>
      </c>
      <c r="AQ14">
        <v>0</v>
      </c>
      <c r="AR14">
        <v>8.5420075615942022</v>
      </c>
      <c r="AS14">
        <v>7.2700775482541031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742.29145262873226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87.040744408708761</v>
      </c>
      <c r="L15">
        <v>33.849377852033683</v>
      </c>
      <c r="M15">
        <v>0</v>
      </c>
      <c r="N15">
        <v>29.169490270679194</v>
      </c>
      <c r="O15">
        <v>48.981557290940771</v>
      </c>
      <c r="P15">
        <v>66.961991488728032</v>
      </c>
      <c r="Q15">
        <v>5.3583645128205131</v>
      </c>
      <c r="R15">
        <v>5.2002501379310351</v>
      </c>
      <c r="S15">
        <v>6.4884091474568368</v>
      </c>
      <c r="T15">
        <v>0</v>
      </c>
      <c r="U15">
        <v>279.58</v>
      </c>
      <c r="V15">
        <v>2.4908030948012239</v>
      </c>
      <c r="W15">
        <v>11.398107620320856</v>
      </c>
      <c r="X15">
        <v>36.430236228559473</v>
      </c>
      <c r="Y15">
        <v>0</v>
      </c>
      <c r="Z15">
        <v>4.8053744380000003</v>
      </c>
      <c r="AA15">
        <v>10.352786115330524</v>
      </c>
      <c r="AB15">
        <v>9.7059161969728613</v>
      </c>
      <c r="AC15">
        <v>7.1381247265171694</v>
      </c>
      <c r="AD15">
        <v>0</v>
      </c>
      <c r="AE15">
        <v>8.0962896196443825</v>
      </c>
      <c r="AF15">
        <v>0</v>
      </c>
      <c r="AG15">
        <v>0</v>
      </c>
      <c r="AH15">
        <v>4.6525246020303346</v>
      </c>
      <c r="AI15">
        <v>0</v>
      </c>
      <c r="AJ15">
        <v>0</v>
      </c>
      <c r="AK15">
        <v>16.90633894854216</v>
      </c>
      <c r="AL15">
        <v>18.265037490791741</v>
      </c>
      <c r="AM15">
        <v>3.9950128880584361</v>
      </c>
      <c r="AN15">
        <v>0</v>
      </c>
      <c r="AO15">
        <v>0</v>
      </c>
      <c r="AP15">
        <v>0</v>
      </c>
      <c r="AQ15">
        <v>0</v>
      </c>
      <c r="AR15">
        <v>8.5420075615942022</v>
      </c>
      <c r="AS15">
        <v>7.2700775482541031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712.67882218871625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87.040553952738932</v>
      </c>
      <c r="L16">
        <v>33.849377852033683</v>
      </c>
      <c r="M16">
        <v>0</v>
      </c>
      <c r="N16">
        <v>29.169490270679194</v>
      </c>
      <c r="O16">
        <v>48.981557290940771</v>
      </c>
      <c r="P16">
        <v>66.961991488728032</v>
      </c>
      <c r="Q16">
        <v>5.3583645128205131</v>
      </c>
      <c r="R16">
        <v>5.2002501379310351</v>
      </c>
      <c r="S16">
        <v>6.4884091474568368</v>
      </c>
      <c r="T16">
        <v>0</v>
      </c>
      <c r="U16">
        <v>279.58</v>
      </c>
      <c r="V16">
        <v>2.58</v>
      </c>
      <c r="W16">
        <v>11.398107620320856</v>
      </c>
      <c r="X16">
        <v>36.430236228559473</v>
      </c>
      <c r="Y16">
        <v>0</v>
      </c>
      <c r="Z16">
        <v>4.8053744380000003</v>
      </c>
      <c r="AA16">
        <v>10.352786115330524</v>
      </c>
      <c r="AB16">
        <v>9.7059161969728613</v>
      </c>
      <c r="AC16">
        <v>7.1381247265171694</v>
      </c>
      <c r="AD16">
        <v>0</v>
      </c>
      <c r="AE16">
        <v>8.0962896196443825</v>
      </c>
      <c r="AF16">
        <v>0</v>
      </c>
      <c r="AG16">
        <v>0</v>
      </c>
      <c r="AH16">
        <v>4.6525246020303346</v>
      </c>
      <c r="AI16">
        <v>0</v>
      </c>
      <c r="AJ16">
        <v>0</v>
      </c>
      <c r="AK16">
        <v>16.90633894854216</v>
      </c>
      <c r="AL16">
        <v>18.265037490791741</v>
      </c>
      <c r="AM16">
        <v>3.9950128880584361</v>
      </c>
      <c r="AN16">
        <v>0</v>
      </c>
      <c r="AO16">
        <v>0</v>
      </c>
      <c r="AP16">
        <v>0</v>
      </c>
      <c r="AQ16">
        <v>0</v>
      </c>
      <c r="AR16">
        <v>8.5420075615942022</v>
      </c>
      <c r="AS16">
        <v>7.2700775482541031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712.7678286379454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87.040553952738932</v>
      </c>
      <c r="L17">
        <v>48.358094815995926</v>
      </c>
      <c r="M17">
        <v>0</v>
      </c>
      <c r="N17">
        <v>29.169490270679194</v>
      </c>
      <c r="O17">
        <v>48.981557290940771</v>
      </c>
      <c r="P17">
        <v>66.961991488728032</v>
      </c>
      <c r="Q17">
        <v>5.3583645128205131</v>
      </c>
      <c r="R17">
        <v>5.2002501379310351</v>
      </c>
      <c r="S17">
        <v>6.4884091474568368</v>
      </c>
      <c r="T17">
        <v>0</v>
      </c>
      <c r="U17">
        <v>279.58</v>
      </c>
      <c r="V17">
        <v>2.5793952712384853</v>
      </c>
      <c r="W17">
        <v>11.398107620320856</v>
      </c>
      <c r="X17">
        <v>36.430236228559473</v>
      </c>
      <c r="Y17">
        <v>0</v>
      </c>
      <c r="Z17">
        <v>4.8053744380000003</v>
      </c>
      <c r="AA17">
        <v>10.352786115330524</v>
      </c>
      <c r="AB17">
        <v>9.7059161969728613</v>
      </c>
      <c r="AC17">
        <v>4.7539541686351301</v>
      </c>
      <c r="AD17">
        <v>0</v>
      </c>
      <c r="AE17">
        <v>8.0962896196443825</v>
      </c>
      <c r="AF17">
        <v>0</v>
      </c>
      <c r="AG17">
        <v>0</v>
      </c>
      <c r="AH17">
        <v>4.6525246020303346</v>
      </c>
      <c r="AI17">
        <v>0</v>
      </c>
      <c r="AJ17">
        <v>0</v>
      </c>
      <c r="AK17">
        <v>16.90633894854216</v>
      </c>
      <c r="AL17">
        <v>18.265037490791741</v>
      </c>
      <c r="AM17">
        <v>3.9950128880584361</v>
      </c>
      <c r="AN17">
        <v>0</v>
      </c>
      <c r="AO17">
        <v>0</v>
      </c>
      <c r="AP17">
        <v>0</v>
      </c>
      <c r="AQ17">
        <v>0</v>
      </c>
      <c r="AR17">
        <v>8.5420075615942022</v>
      </c>
      <c r="AS17">
        <v>7.2700775482541031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724.8917703152639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87.040553952738932</v>
      </c>
      <c r="L18">
        <v>48.358094815995926</v>
      </c>
      <c r="M18">
        <v>0</v>
      </c>
      <c r="N18">
        <v>29.169490270679194</v>
      </c>
      <c r="O18">
        <v>48.981557290940771</v>
      </c>
      <c r="P18">
        <v>66.961991488728032</v>
      </c>
      <c r="Q18">
        <v>5.3583645128205131</v>
      </c>
      <c r="R18">
        <v>5.2002501379310351</v>
      </c>
      <c r="S18">
        <v>6.4884091474568368</v>
      </c>
      <c r="T18">
        <v>0</v>
      </c>
      <c r="U18">
        <v>279.58</v>
      </c>
      <c r="V18">
        <v>2.5793952712384853</v>
      </c>
      <c r="W18">
        <v>11.398107620320856</v>
      </c>
      <c r="X18">
        <v>36.430236228559473</v>
      </c>
      <c r="Y18">
        <v>0</v>
      </c>
      <c r="Z18">
        <v>4.8053744380000003</v>
      </c>
      <c r="AA18">
        <v>10.352786115330524</v>
      </c>
      <c r="AB18">
        <v>9.7059161969728613</v>
      </c>
      <c r="AC18">
        <v>4.7539541686351301</v>
      </c>
      <c r="AD18">
        <v>0</v>
      </c>
      <c r="AE18">
        <v>12.144434323361859</v>
      </c>
      <c r="AF18">
        <v>0</v>
      </c>
      <c r="AG18">
        <v>0</v>
      </c>
      <c r="AH18">
        <v>4.6525246020303346</v>
      </c>
      <c r="AI18">
        <v>0</v>
      </c>
      <c r="AJ18">
        <v>0</v>
      </c>
      <c r="AK18">
        <v>16.90633894854216</v>
      </c>
      <c r="AL18">
        <v>18.265037490791741</v>
      </c>
      <c r="AM18">
        <v>3.9950128880584361</v>
      </c>
      <c r="AN18">
        <v>0</v>
      </c>
      <c r="AO18">
        <v>0</v>
      </c>
      <c r="AP18">
        <v>0</v>
      </c>
      <c r="AQ18">
        <v>0</v>
      </c>
      <c r="AR18">
        <v>8.5420075615942022</v>
      </c>
      <c r="AS18">
        <v>7.2700775482541031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728.93991501898142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87.039863121528441</v>
      </c>
      <c r="L19">
        <v>32.879549979191438</v>
      </c>
      <c r="M19">
        <v>0</v>
      </c>
      <c r="N19">
        <v>29.169490270679194</v>
      </c>
      <c r="O19">
        <v>48.981557290940771</v>
      </c>
      <c r="P19">
        <v>66.961991488728032</v>
      </c>
      <c r="Q19">
        <v>2.8992658714380384</v>
      </c>
      <c r="R19">
        <v>2.8991845430463572</v>
      </c>
      <c r="S19">
        <v>3.9011771955719561</v>
      </c>
      <c r="T19">
        <v>0</v>
      </c>
      <c r="U19">
        <v>279.58</v>
      </c>
      <c r="V19">
        <v>2.58</v>
      </c>
      <c r="W19">
        <v>11.398107620320856</v>
      </c>
      <c r="X19">
        <v>36.430236228559473</v>
      </c>
      <c r="Y19">
        <v>0</v>
      </c>
      <c r="Z19">
        <v>4.8053744380000003</v>
      </c>
      <c r="AA19">
        <v>10.352786115330524</v>
      </c>
      <c r="AB19">
        <v>9.7059161969728613</v>
      </c>
      <c r="AC19">
        <v>4.7539541686351301</v>
      </c>
      <c r="AD19">
        <v>0</v>
      </c>
      <c r="AE19">
        <v>12.144434323361859</v>
      </c>
      <c r="AF19">
        <v>0</v>
      </c>
      <c r="AG19">
        <v>0</v>
      </c>
      <c r="AH19">
        <v>4.6525246020303346</v>
      </c>
      <c r="AI19">
        <v>0</v>
      </c>
      <c r="AJ19">
        <v>0</v>
      </c>
      <c r="AK19">
        <v>16.90633894854216</v>
      </c>
      <c r="AL19">
        <v>17.979646331583478</v>
      </c>
      <c r="AM19">
        <v>3.9950128880584361</v>
      </c>
      <c r="AN19">
        <v>0</v>
      </c>
      <c r="AO19">
        <v>0</v>
      </c>
      <c r="AP19">
        <v>0</v>
      </c>
      <c r="AQ19">
        <v>0</v>
      </c>
      <c r="AR19">
        <v>8.5420075615942022</v>
      </c>
      <c r="AS19">
        <v>7.2700775482541031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705.82849673236785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87.039863121528441</v>
      </c>
      <c r="L20">
        <v>32.879549979191438</v>
      </c>
      <c r="M20">
        <v>0</v>
      </c>
      <c r="N20">
        <v>29.169490270679194</v>
      </c>
      <c r="O20">
        <v>48.981557290940771</v>
      </c>
      <c r="P20">
        <v>66.961991488728032</v>
      </c>
      <c r="Q20">
        <v>2.8992658714380384</v>
      </c>
      <c r="R20">
        <v>2.8991845430463572</v>
      </c>
      <c r="S20">
        <v>3.8696415980861243</v>
      </c>
      <c r="T20">
        <v>0</v>
      </c>
      <c r="U20">
        <v>279.58</v>
      </c>
      <c r="V20">
        <v>2.58</v>
      </c>
      <c r="W20">
        <v>11.398107620320856</v>
      </c>
      <c r="X20">
        <v>36.430236228559473</v>
      </c>
      <c r="Y20">
        <v>0</v>
      </c>
      <c r="Z20">
        <v>4.8053744380000003</v>
      </c>
      <c r="AA20">
        <v>10.352786115330524</v>
      </c>
      <c r="AB20">
        <v>9.7059161969728613</v>
      </c>
      <c r="AC20">
        <v>4.7539541686351301</v>
      </c>
      <c r="AD20">
        <v>0</v>
      </c>
      <c r="AE20">
        <v>12.144434323361859</v>
      </c>
      <c r="AF20">
        <v>0</v>
      </c>
      <c r="AG20">
        <v>0</v>
      </c>
      <c r="AH20">
        <v>4.6525246020303346</v>
      </c>
      <c r="AI20">
        <v>0</v>
      </c>
      <c r="AJ20">
        <v>0</v>
      </c>
      <c r="AK20">
        <v>16.90633894854216</v>
      </c>
      <c r="AL20">
        <v>17.979646331583478</v>
      </c>
      <c r="AM20">
        <v>3.9950128880584361</v>
      </c>
      <c r="AN20">
        <v>0</v>
      </c>
      <c r="AO20">
        <v>0</v>
      </c>
      <c r="AP20">
        <v>0</v>
      </c>
      <c r="AQ20">
        <v>0</v>
      </c>
      <c r="AR20">
        <v>8.5420075615942022</v>
      </c>
      <c r="AS20">
        <v>7.2700775482541031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705.79696113488194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87.039863121528441</v>
      </c>
      <c r="L21">
        <v>32.879549979191438</v>
      </c>
      <c r="M21">
        <v>0</v>
      </c>
      <c r="N21">
        <v>29.169490270679194</v>
      </c>
      <c r="O21">
        <v>48.981557290940771</v>
      </c>
      <c r="P21">
        <v>66.961991488728032</v>
      </c>
      <c r="Q21">
        <v>2.8992658714380384</v>
      </c>
      <c r="R21">
        <v>2.8991845430463572</v>
      </c>
      <c r="S21">
        <v>3.8696415980861243</v>
      </c>
      <c r="T21">
        <v>0</v>
      </c>
      <c r="U21">
        <v>279.58</v>
      </c>
      <c r="V21">
        <v>2.58</v>
      </c>
      <c r="W21">
        <v>11.398107620320856</v>
      </c>
      <c r="X21">
        <v>36.430236228559473</v>
      </c>
      <c r="Y21">
        <v>0</v>
      </c>
      <c r="Z21">
        <v>4.8053744380000003</v>
      </c>
      <c r="AA21">
        <v>10.352786115330524</v>
      </c>
      <c r="AB21">
        <v>9.7059161969728613</v>
      </c>
      <c r="AC21">
        <v>4.7539541686351301</v>
      </c>
      <c r="AD21">
        <v>0</v>
      </c>
      <c r="AE21">
        <v>12.144434323361859</v>
      </c>
      <c r="AF21">
        <v>0</v>
      </c>
      <c r="AG21">
        <v>0</v>
      </c>
      <c r="AH21">
        <v>4.6525246020303346</v>
      </c>
      <c r="AI21">
        <v>0</v>
      </c>
      <c r="AJ21">
        <v>0</v>
      </c>
      <c r="AK21">
        <v>16.90633894854216</v>
      </c>
      <c r="AL21">
        <v>17.979646331583478</v>
      </c>
      <c r="AM21">
        <v>3.9950128880584361</v>
      </c>
      <c r="AN21">
        <v>0</v>
      </c>
      <c r="AO21">
        <v>0</v>
      </c>
      <c r="AP21">
        <v>0</v>
      </c>
      <c r="AQ21">
        <v>0</v>
      </c>
      <c r="AR21">
        <v>8.5420075615942022</v>
      </c>
      <c r="AS21">
        <v>7.2700775482541031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705.79696113488194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87.039863121528441</v>
      </c>
      <c r="L22">
        <v>32.879549979191438</v>
      </c>
      <c r="M22">
        <v>0</v>
      </c>
      <c r="N22">
        <v>29.169490270679194</v>
      </c>
      <c r="O22">
        <v>48.981557290940771</v>
      </c>
      <c r="P22">
        <v>66.961991488728032</v>
      </c>
      <c r="Q22">
        <v>2.8992658714380384</v>
      </c>
      <c r="R22">
        <v>2.8991845430463572</v>
      </c>
      <c r="S22">
        <v>3.8696415980861243</v>
      </c>
      <c r="T22">
        <v>0</v>
      </c>
      <c r="U22">
        <v>279.58</v>
      </c>
      <c r="V22">
        <v>2.58</v>
      </c>
      <c r="W22">
        <v>11.398107620320856</v>
      </c>
      <c r="X22">
        <v>36.430236228559473</v>
      </c>
      <c r="Y22">
        <v>0</v>
      </c>
      <c r="Z22">
        <v>4.8053744380000003</v>
      </c>
      <c r="AA22">
        <v>10.352786115330524</v>
      </c>
      <c r="AB22">
        <v>9.7059161969728613</v>
      </c>
      <c r="AC22">
        <v>4.7539541686351301</v>
      </c>
      <c r="AD22">
        <v>0</v>
      </c>
      <c r="AE22">
        <v>12.144434323361859</v>
      </c>
      <c r="AF22">
        <v>0</v>
      </c>
      <c r="AG22">
        <v>0</v>
      </c>
      <c r="AH22">
        <v>4.6525246020303346</v>
      </c>
      <c r="AI22">
        <v>0</v>
      </c>
      <c r="AJ22">
        <v>0</v>
      </c>
      <c r="AK22">
        <v>16.90633894854216</v>
      </c>
      <c r="AL22">
        <v>17.979646331583478</v>
      </c>
      <c r="AM22">
        <v>3.9950128880584361</v>
      </c>
      <c r="AN22">
        <v>0</v>
      </c>
      <c r="AO22">
        <v>0</v>
      </c>
      <c r="AP22">
        <v>0</v>
      </c>
      <c r="AQ22">
        <v>0</v>
      </c>
      <c r="AR22">
        <v>8.5420075615942022</v>
      </c>
      <c r="AS22">
        <v>7.2700775482541031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705.79696113488194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87.039863121528441</v>
      </c>
      <c r="L23">
        <v>32.879549979191438</v>
      </c>
      <c r="M23">
        <v>0</v>
      </c>
      <c r="N23">
        <v>29.169490270679194</v>
      </c>
      <c r="O23">
        <v>48.981557290940771</v>
      </c>
      <c r="P23">
        <v>66.961991488728032</v>
      </c>
      <c r="Q23">
        <v>2.8992658714380384</v>
      </c>
      <c r="R23">
        <v>2.8991845430463572</v>
      </c>
      <c r="S23">
        <v>3.8696415980861243</v>
      </c>
      <c r="T23">
        <v>0</v>
      </c>
      <c r="U23">
        <v>279.58</v>
      </c>
      <c r="V23">
        <v>2.58</v>
      </c>
      <c r="W23">
        <v>11.397805316950572</v>
      </c>
      <c r="X23">
        <v>36.43061450099939</v>
      </c>
      <c r="Y23">
        <v>0</v>
      </c>
      <c r="Z23">
        <v>4.8053744380000003</v>
      </c>
      <c r="AA23">
        <v>10.352786115330524</v>
      </c>
      <c r="AB23">
        <v>9.7059161969728613</v>
      </c>
      <c r="AC23">
        <v>4.7539541686351301</v>
      </c>
      <c r="AD23">
        <v>0</v>
      </c>
      <c r="AE23">
        <v>12.144434323361859</v>
      </c>
      <c r="AF23">
        <v>0</v>
      </c>
      <c r="AG23">
        <v>0</v>
      </c>
      <c r="AH23">
        <v>5.5365043843475288</v>
      </c>
      <c r="AI23">
        <v>0</v>
      </c>
      <c r="AJ23">
        <v>0</v>
      </c>
      <c r="AK23">
        <v>16.90633894854216</v>
      </c>
      <c r="AL23">
        <v>17.979646331583478</v>
      </c>
      <c r="AM23">
        <v>3.9950128880584361</v>
      </c>
      <c r="AN23">
        <v>0</v>
      </c>
      <c r="AO23">
        <v>0</v>
      </c>
      <c r="AP23">
        <v>0</v>
      </c>
      <c r="AQ23">
        <v>0</v>
      </c>
      <c r="AR23">
        <v>8.5420075615942022</v>
      </c>
      <c r="AS23">
        <v>7.2700775482541031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706.68101688626871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87.039863121528441</v>
      </c>
      <c r="L24">
        <v>32.879549979191438</v>
      </c>
      <c r="M24">
        <v>0</v>
      </c>
      <c r="N24">
        <v>29.169490270679194</v>
      </c>
      <c r="O24">
        <v>48.981557290940771</v>
      </c>
      <c r="P24">
        <v>66.961991488728032</v>
      </c>
      <c r="Q24">
        <v>2.8992658714380384</v>
      </c>
      <c r="R24">
        <v>2.8991845430463572</v>
      </c>
      <c r="S24">
        <v>3.8696415980861243</v>
      </c>
      <c r="T24">
        <v>0</v>
      </c>
      <c r="U24">
        <v>279.58</v>
      </c>
      <c r="V24">
        <v>2.58</v>
      </c>
      <c r="W24">
        <v>11.397805316950572</v>
      </c>
      <c r="X24">
        <v>36.43061450099939</v>
      </c>
      <c r="Y24">
        <v>0</v>
      </c>
      <c r="Z24">
        <v>4.8053744380000003</v>
      </c>
      <c r="AA24">
        <v>10.352786115330524</v>
      </c>
      <c r="AB24">
        <v>9.7059161969728613</v>
      </c>
      <c r="AC24">
        <v>4.7539541686351301</v>
      </c>
      <c r="AD24">
        <v>0</v>
      </c>
      <c r="AE24">
        <v>12.144434323361859</v>
      </c>
      <c r="AF24">
        <v>0</v>
      </c>
      <c r="AG24">
        <v>0</v>
      </c>
      <c r="AH24">
        <v>5.5365043843475288</v>
      </c>
      <c r="AI24">
        <v>0</v>
      </c>
      <c r="AJ24">
        <v>0</v>
      </c>
      <c r="AK24">
        <v>16.90633894854216</v>
      </c>
      <c r="AL24">
        <v>17.979646331583478</v>
      </c>
      <c r="AM24">
        <v>3.9950128880584361</v>
      </c>
      <c r="AN24">
        <v>0</v>
      </c>
      <c r="AO24">
        <v>0</v>
      </c>
      <c r="AP24">
        <v>0</v>
      </c>
      <c r="AQ24">
        <v>0</v>
      </c>
      <c r="AR24">
        <v>8.5420075615942022</v>
      </c>
      <c r="AS24">
        <v>7.2700775482541031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706.68101688626871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87.039863121528441</v>
      </c>
      <c r="L25">
        <v>32.879549979191438</v>
      </c>
      <c r="M25">
        <v>0</v>
      </c>
      <c r="N25">
        <v>29.169490270679194</v>
      </c>
      <c r="O25">
        <v>48.981557290940771</v>
      </c>
      <c r="P25">
        <v>66.961991488728032</v>
      </c>
      <c r="Q25">
        <v>2.8992658714380384</v>
      </c>
      <c r="R25">
        <v>2.8991845430463572</v>
      </c>
      <c r="S25">
        <v>3.8696415980861243</v>
      </c>
      <c r="T25">
        <v>0</v>
      </c>
      <c r="U25">
        <v>279.58</v>
      </c>
      <c r="V25">
        <v>2.58</v>
      </c>
      <c r="W25">
        <v>11.397805316950572</v>
      </c>
      <c r="X25">
        <v>36.43061450099939</v>
      </c>
      <c r="Y25">
        <v>0</v>
      </c>
      <c r="Z25">
        <v>4.8053744380000003</v>
      </c>
      <c r="AA25">
        <v>10.352786115330524</v>
      </c>
      <c r="AB25">
        <v>9.7059161969728613</v>
      </c>
      <c r="AC25">
        <v>4.7539541686351301</v>
      </c>
      <c r="AD25">
        <v>2.2387881463793105</v>
      </c>
      <c r="AE25">
        <v>12.144434323361859</v>
      </c>
      <c r="AF25">
        <v>0</v>
      </c>
      <c r="AG25">
        <v>0</v>
      </c>
      <c r="AH25">
        <v>5.5365043843475288</v>
      </c>
      <c r="AI25">
        <v>0</v>
      </c>
      <c r="AJ25">
        <v>0</v>
      </c>
      <c r="AK25">
        <v>16.90633894854216</v>
      </c>
      <c r="AL25">
        <v>17.979646331583478</v>
      </c>
      <c r="AM25">
        <v>3.9950128880584361</v>
      </c>
      <c r="AN25">
        <v>0</v>
      </c>
      <c r="AO25">
        <v>0</v>
      </c>
      <c r="AP25">
        <v>0</v>
      </c>
      <c r="AQ25">
        <v>0</v>
      </c>
      <c r="AR25">
        <v>8.5420075615942022</v>
      </c>
      <c r="AS25">
        <v>7.2700775482541031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708.91980503264801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87.039863121528441</v>
      </c>
      <c r="L26">
        <v>32.879549979191438</v>
      </c>
      <c r="M26">
        <v>0</v>
      </c>
      <c r="N26">
        <v>29.169490270679194</v>
      </c>
      <c r="O26">
        <v>48.981557290940771</v>
      </c>
      <c r="P26">
        <v>66.961991488728032</v>
      </c>
      <c r="Q26">
        <v>2.8992658714380384</v>
      </c>
      <c r="R26">
        <v>2.8991845430463572</v>
      </c>
      <c r="S26">
        <v>3.8696415980861243</v>
      </c>
      <c r="T26">
        <v>0</v>
      </c>
      <c r="U26">
        <v>279.58</v>
      </c>
      <c r="V26">
        <v>2.58</v>
      </c>
      <c r="W26">
        <v>11.397805316950572</v>
      </c>
      <c r="X26">
        <v>36.43061450099939</v>
      </c>
      <c r="Y26">
        <v>0</v>
      </c>
      <c r="Z26">
        <v>4.8053744380000003</v>
      </c>
      <c r="AA26">
        <v>10.352786115330524</v>
      </c>
      <c r="AB26">
        <v>9.7059161969728613</v>
      </c>
      <c r="AC26">
        <v>4.7539541686351301</v>
      </c>
      <c r="AD26">
        <v>2.2387881463793105</v>
      </c>
      <c r="AE26">
        <v>12.144434323361859</v>
      </c>
      <c r="AF26">
        <v>0</v>
      </c>
      <c r="AG26">
        <v>0</v>
      </c>
      <c r="AH26">
        <v>5.5365043843475288</v>
      </c>
      <c r="AI26">
        <v>0</v>
      </c>
      <c r="AJ26">
        <v>0</v>
      </c>
      <c r="AK26">
        <v>16.90633894854216</v>
      </c>
      <c r="AL26">
        <v>17.979646331583478</v>
      </c>
      <c r="AM26">
        <v>3.9950128880584361</v>
      </c>
      <c r="AN26">
        <v>0</v>
      </c>
      <c r="AO26">
        <v>0</v>
      </c>
      <c r="AP26">
        <v>0</v>
      </c>
      <c r="AQ26">
        <v>0</v>
      </c>
      <c r="AR26">
        <v>8.5420075615942022</v>
      </c>
      <c r="AS26">
        <v>7.2700775482541031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708.91980503264801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87.039863121528441</v>
      </c>
      <c r="L27">
        <v>32.879549979191438</v>
      </c>
      <c r="M27">
        <v>0</v>
      </c>
      <c r="N27">
        <v>29.169490270679194</v>
      </c>
      <c r="O27">
        <v>48.981557290940771</v>
      </c>
      <c r="P27">
        <v>66.961991488728032</v>
      </c>
      <c r="Q27">
        <v>2.8992658714380384</v>
      </c>
      <c r="R27">
        <v>2.8991845430463572</v>
      </c>
      <c r="S27">
        <v>3.8696415980861243</v>
      </c>
      <c r="T27">
        <v>0</v>
      </c>
      <c r="U27">
        <v>279.58</v>
      </c>
      <c r="V27">
        <v>2.58</v>
      </c>
      <c r="W27">
        <v>11.397805316950572</v>
      </c>
      <c r="X27">
        <v>36.43061450099939</v>
      </c>
      <c r="Y27">
        <v>0</v>
      </c>
      <c r="Z27">
        <v>4.8053744380000003</v>
      </c>
      <c r="AA27">
        <v>10.352786115330524</v>
      </c>
      <c r="AB27">
        <v>9.7059161969728613</v>
      </c>
      <c r="AC27">
        <v>4.7539541686351301</v>
      </c>
      <c r="AD27">
        <v>2.2387881463793105</v>
      </c>
      <c r="AE27">
        <v>12.144434323361859</v>
      </c>
      <c r="AF27">
        <v>0</v>
      </c>
      <c r="AG27">
        <v>0</v>
      </c>
      <c r="AH27">
        <v>5.5365043843475288</v>
      </c>
      <c r="AI27">
        <v>0.78165861541920134</v>
      </c>
      <c r="AJ27">
        <v>0</v>
      </c>
      <c r="AK27">
        <v>16.90633894854216</v>
      </c>
      <c r="AL27">
        <v>17.979646331583478</v>
      </c>
      <c r="AM27">
        <v>3.9950128880584361</v>
      </c>
      <c r="AN27">
        <v>0</v>
      </c>
      <c r="AO27">
        <v>0</v>
      </c>
      <c r="AP27">
        <v>0</v>
      </c>
      <c r="AQ27">
        <v>0</v>
      </c>
      <c r="AR27">
        <v>8.5420075615942022</v>
      </c>
      <c r="AS27">
        <v>7.2700775482541031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709.70146364806726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87.039863121528441</v>
      </c>
      <c r="L28">
        <v>32.879549979191438</v>
      </c>
      <c r="M28">
        <v>0</v>
      </c>
      <c r="N28">
        <v>29.169490270679194</v>
      </c>
      <c r="O28">
        <v>48.981557290940771</v>
      </c>
      <c r="P28">
        <v>66.961991488728032</v>
      </c>
      <c r="Q28">
        <v>2.8992658714380384</v>
      </c>
      <c r="R28">
        <v>2.8991845430463572</v>
      </c>
      <c r="S28">
        <v>3.8696415980861243</v>
      </c>
      <c r="T28">
        <v>0</v>
      </c>
      <c r="U28">
        <v>279.58</v>
      </c>
      <c r="V28">
        <v>2.58</v>
      </c>
      <c r="W28">
        <v>11.397805316950572</v>
      </c>
      <c r="X28">
        <v>36.43061450099939</v>
      </c>
      <c r="Y28">
        <v>0</v>
      </c>
      <c r="Z28">
        <v>4.8053744380000003</v>
      </c>
      <c r="AA28">
        <v>10.352786115330524</v>
      </c>
      <c r="AB28">
        <v>9.7059161969728613</v>
      </c>
      <c r="AC28">
        <v>4.7539541686351301</v>
      </c>
      <c r="AD28">
        <v>2.2387881463793105</v>
      </c>
      <c r="AE28">
        <v>12.144434323361859</v>
      </c>
      <c r="AF28">
        <v>0</v>
      </c>
      <c r="AG28">
        <v>0</v>
      </c>
      <c r="AH28">
        <v>5.5365043843475288</v>
      </c>
      <c r="AI28">
        <v>1.5633172308384027</v>
      </c>
      <c r="AJ28">
        <v>0</v>
      </c>
      <c r="AK28">
        <v>16.90633894854216</v>
      </c>
      <c r="AL28">
        <v>17.979646331583478</v>
      </c>
      <c r="AM28">
        <v>3.9950128880584361</v>
      </c>
      <c r="AN28">
        <v>0</v>
      </c>
      <c r="AO28">
        <v>0</v>
      </c>
      <c r="AP28">
        <v>0</v>
      </c>
      <c r="AQ28">
        <v>0</v>
      </c>
      <c r="AR28">
        <v>8.5420075615942022</v>
      </c>
      <c r="AS28">
        <v>7.2700775482541031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710.48312226348639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87.040138301817876</v>
      </c>
      <c r="L29">
        <v>32.73928172802632</v>
      </c>
      <c r="M29">
        <v>0</v>
      </c>
      <c r="N29">
        <v>29.169490270679194</v>
      </c>
      <c r="O29">
        <v>48.981557290940771</v>
      </c>
      <c r="P29">
        <v>66.961991488728032</v>
      </c>
      <c r="Q29">
        <v>2.8992658714380384</v>
      </c>
      <c r="R29">
        <v>2.8991845430463572</v>
      </c>
      <c r="S29">
        <v>3.8696415980861243</v>
      </c>
      <c r="T29">
        <v>0</v>
      </c>
      <c r="U29">
        <v>279.58</v>
      </c>
      <c r="V29">
        <v>2.58</v>
      </c>
      <c r="W29">
        <v>11.397805316950572</v>
      </c>
      <c r="X29">
        <v>36.43061450099939</v>
      </c>
      <c r="Y29">
        <v>0</v>
      </c>
      <c r="Z29">
        <v>4.8053744380000003</v>
      </c>
      <c r="AA29">
        <v>10.352786115330524</v>
      </c>
      <c r="AB29">
        <v>6.4706107979819079</v>
      </c>
      <c r="AC29">
        <v>2.376976978364469</v>
      </c>
      <c r="AD29">
        <v>2.2387881463793105</v>
      </c>
      <c r="AE29">
        <v>12.144434323361859</v>
      </c>
      <c r="AF29">
        <v>0</v>
      </c>
      <c r="AG29">
        <v>0</v>
      </c>
      <c r="AH29">
        <v>5.5365043843475288</v>
      </c>
      <c r="AI29">
        <v>8.0316983085006903</v>
      </c>
      <c r="AJ29">
        <v>0</v>
      </c>
      <c r="AK29">
        <v>16.90633894854216</v>
      </c>
      <c r="AL29">
        <v>17.979646331583478</v>
      </c>
      <c r="AM29">
        <v>3.9950128880584361</v>
      </c>
      <c r="AN29">
        <v>0</v>
      </c>
      <c r="AO29">
        <v>0</v>
      </c>
      <c r="AP29">
        <v>0</v>
      </c>
      <c r="AQ29">
        <v>0</v>
      </c>
      <c r="AR29">
        <v>8.5420075615942022</v>
      </c>
      <c r="AS29">
        <v>7.2700775482541031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711.19922768101139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87.040138301817876</v>
      </c>
      <c r="L30">
        <v>31.659640916355329</v>
      </c>
      <c r="M30">
        <v>0</v>
      </c>
      <c r="N30">
        <v>29.169490270679194</v>
      </c>
      <c r="O30">
        <v>48.981557290940771</v>
      </c>
      <c r="P30">
        <v>66.961991488728032</v>
      </c>
      <c r="Q30">
        <v>2.8992658714380384</v>
      </c>
      <c r="R30">
        <v>2.8991845430463572</v>
      </c>
      <c r="S30">
        <v>3.8696415980861243</v>
      </c>
      <c r="T30">
        <v>0</v>
      </c>
      <c r="U30">
        <v>279.58</v>
      </c>
      <c r="V30">
        <v>2.58</v>
      </c>
      <c r="W30">
        <v>11.397805316950572</v>
      </c>
      <c r="X30">
        <v>36.43061450099939</v>
      </c>
      <c r="Y30">
        <v>0</v>
      </c>
      <c r="Z30">
        <v>4.8053744380000003</v>
      </c>
      <c r="AA30">
        <v>10.352786115330524</v>
      </c>
      <c r="AB30">
        <v>6.4706107979819079</v>
      </c>
      <c r="AC30">
        <v>2.376976978364469</v>
      </c>
      <c r="AD30">
        <v>2.2387881463793105</v>
      </c>
      <c r="AE30">
        <v>12.144434323361859</v>
      </c>
      <c r="AF30">
        <v>0</v>
      </c>
      <c r="AG30">
        <v>0</v>
      </c>
      <c r="AH30">
        <v>5.5365043843475288</v>
      </c>
      <c r="AI30">
        <v>8.0316983085006903</v>
      </c>
      <c r="AJ30">
        <v>0</v>
      </c>
      <c r="AK30">
        <v>16.90633894854216</v>
      </c>
      <c r="AL30">
        <v>17.979646331583478</v>
      </c>
      <c r="AM30">
        <v>3.9950128880584361</v>
      </c>
      <c r="AN30">
        <v>0</v>
      </c>
      <c r="AO30">
        <v>0</v>
      </c>
      <c r="AP30">
        <v>0</v>
      </c>
      <c r="AQ30">
        <v>0</v>
      </c>
      <c r="AR30">
        <v>8.5420075615942022</v>
      </c>
      <c r="AS30">
        <v>7.2700775482541031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710.11958686934042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87.040138301817876</v>
      </c>
      <c r="L31">
        <v>31.659790620854942</v>
      </c>
      <c r="M31">
        <v>0</v>
      </c>
      <c r="N31">
        <v>29.169490270679194</v>
      </c>
      <c r="O31">
        <v>48.981557290940771</v>
      </c>
      <c r="P31">
        <v>66.961991488728032</v>
      </c>
      <c r="Q31">
        <v>2.8996944310897437</v>
      </c>
      <c r="R31">
        <v>2.8991845430463572</v>
      </c>
      <c r="S31">
        <v>3.8704904969532832</v>
      </c>
      <c r="T31">
        <v>0</v>
      </c>
      <c r="U31">
        <v>279.58</v>
      </c>
      <c r="V31">
        <v>2.58</v>
      </c>
      <c r="W31">
        <v>11.397805316950572</v>
      </c>
      <c r="X31">
        <v>36.43061450099939</v>
      </c>
      <c r="Y31">
        <v>0</v>
      </c>
      <c r="Z31">
        <v>4.8053744380000003</v>
      </c>
      <c r="AA31">
        <v>10.352786115330524</v>
      </c>
      <c r="AB31">
        <v>6.4706107979819079</v>
      </c>
      <c r="AC31">
        <v>2.376976978364469</v>
      </c>
      <c r="AD31">
        <v>2.2387881463793105</v>
      </c>
      <c r="AE31">
        <v>12.144434323361859</v>
      </c>
      <c r="AF31">
        <v>0</v>
      </c>
      <c r="AG31">
        <v>0</v>
      </c>
      <c r="AH31">
        <v>5.5365043843475288</v>
      </c>
      <c r="AI31">
        <v>8.0316983085006903</v>
      </c>
      <c r="AJ31">
        <v>0</v>
      </c>
      <c r="AK31">
        <v>16.90633894854216</v>
      </c>
      <c r="AL31">
        <v>17.979646331583478</v>
      </c>
      <c r="AM31">
        <v>3.9950128880584361</v>
      </c>
      <c r="AN31">
        <v>0</v>
      </c>
      <c r="AO31">
        <v>0</v>
      </c>
      <c r="AP31">
        <v>0</v>
      </c>
      <c r="AQ31">
        <v>0</v>
      </c>
      <c r="AR31">
        <v>8.5420075615942022</v>
      </c>
      <c r="AS31">
        <v>7.2700775482541031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710.12101403235886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87.040138301817876</v>
      </c>
      <c r="L32">
        <v>31.659963884640948</v>
      </c>
      <c r="M32">
        <v>0</v>
      </c>
      <c r="N32">
        <v>29.169490270679194</v>
      </c>
      <c r="O32">
        <v>48.981557290940771</v>
      </c>
      <c r="P32">
        <v>66.961991488728032</v>
      </c>
      <c r="Q32">
        <v>2.8996944310897437</v>
      </c>
      <c r="R32">
        <v>2.8991845430463572</v>
      </c>
      <c r="S32">
        <v>3.8692726484848476</v>
      </c>
      <c r="T32">
        <v>0</v>
      </c>
      <c r="U32">
        <v>279.58</v>
      </c>
      <c r="V32">
        <v>2.58</v>
      </c>
      <c r="W32">
        <v>11.397805316950572</v>
      </c>
      <c r="X32">
        <v>36.43061450099939</v>
      </c>
      <c r="Y32">
        <v>0</v>
      </c>
      <c r="Z32">
        <v>4.8053744380000003</v>
      </c>
      <c r="AA32">
        <v>10.352786115330524</v>
      </c>
      <c r="AB32">
        <v>6.4706107979819079</v>
      </c>
      <c r="AC32">
        <v>2.376976978364469</v>
      </c>
      <c r="AD32">
        <v>2.2387881463793105</v>
      </c>
      <c r="AE32">
        <v>12.144434323361859</v>
      </c>
      <c r="AF32">
        <v>0</v>
      </c>
      <c r="AG32">
        <v>0</v>
      </c>
      <c r="AH32">
        <v>5.5365043843475288</v>
      </c>
      <c r="AI32">
        <v>8.0316983085006903</v>
      </c>
      <c r="AJ32">
        <v>0</v>
      </c>
      <c r="AK32">
        <v>16.90633894854216</v>
      </c>
      <c r="AL32">
        <v>17.979646331583478</v>
      </c>
      <c r="AM32">
        <v>3.9950128880584361</v>
      </c>
      <c r="AN32">
        <v>0</v>
      </c>
      <c r="AO32">
        <v>0</v>
      </c>
      <c r="AP32">
        <v>0</v>
      </c>
      <c r="AQ32">
        <v>0</v>
      </c>
      <c r="AR32">
        <v>8.5420075615942022</v>
      </c>
      <c r="AS32">
        <v>7.2700775482541031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710.11996944767645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87.040138301817876</v>
      </c>
      <c r="L33">
        <v>31.659865265368484</v>
      </c>
      <c r="M33">
        <v>0</v>
      </c>
      <c r="N33">
        <v>29.169490270679194</v>
      </c>
      <c r="O33">
        <v>48.981557290940771</v>
      </c>
      <c r="P33">
        <v>66.961991488728032</v>
      </c>
      <c r="Q33">
        <v>2.8996944310897437</v>
      </c>
      <c r="R33">
        <v>2.8991845430463572</v>
      </c>
      <c r="S33">
        <v>3.8692726484848476</v>
      </c>
      <c r="T33">
        <v>0</v>
      </c>
      <c r="U33">
        <v>279.58</v>
      </c>
      <c r="V33">
        <v>2.58</v>
      </c>
      <c r="W33">
        <v>11.397805316950572</v>
      </c>
      <c r="X33">
        <v>36.43061450099939</v>
      </c>
      <c r="Y33">
        <v>0</v>
      </c>
      <c r="Z33">
        <v>4.8053744380000003</v>
      </c>
      <c r="AA33">
        <v>10.352786115330524</v>
      </c>
      <c r="AB33">
        <v>6.4706107979819079</v>
      </c>
      <c r="AC33">
        <v>2.376976978364469</v>
      </c>
      <c r="AD33">
        <v>2.2387881463793105</v>
      </c>
      <c r="AE33">
        <v>12.144434323361859</v>
      </c>
      <c r="AF33">
        <v>0</v>
      </c>
      <c r="AG33">
        <v>0</v>
      </c>
      <c r="AH33">
        <v>5.5365043843475288</v>
      </c>
      <c r="AI33">
        <v>8.0316983085006903</v>
      </c>
      <c r="AJ33">
        <v>0</v>
      </c>
      <c r="AK33">
        <v>16.90633894854216</v>
      </c>
      <c r="AL33">
        <v>17.408863759208263</v>
      </c>
      <c r="AM33">
        <v>3.9950128880584361</v>
      </c>
      <c r="AN33">
        <v>0</v>
      </c>
      <c r="AO33">
        <v>0</v>
      </c>
      <c r="AP33">
        <v>0</v>
      </c>
      <c r="AQ33">
        <v>0</v>
      </c>
      <c r="AR33">
        <v>8.5420075615942022</v>
      </c>
      <c r="AS33">
        <v>7.2700775482541031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709.54908825602888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87.040138301817876</v>
      </c>
      <c r="L34">
        <v>31.659865265368484</v>
      </c>
      <c r="M34">
        <v>0</v>
      </c>
      <c r="N34">
        <v>29.169490270679194</v>
      </c>
      <c r="O34">
        <v>48.981557290940771</v>
      </c>
      <c r="P34">
        <v>66.961991488728032</v>
      </c>
      <c r="Q34">
        <v>2.8996944310897437</v>
      </c>
      <c r="R34">
        <v>2.8991845430463572</v>
      </c>
      <c r="S34">
        <v>3.8692726484848476</v>
      </c>
      <c r="T34">
        <v>0</v>
      </c>
      <c r="U34">
        <v>279.58</v>
      </c>
      <c r="V34">
        <v>2.4908030948012239</v>
      </c>
      <c r="W34">
        <v>5.7995876067527306</v>
      </c>
      <c r="X34">
        <v>19.340991870789956</v>
      </c>
      <c r="Y34">
        <v>0</v>
      </c>
      <c r="Z34">
        <v>4.8053744380000003</v>
      </c>
      <c r="AA34">
        <v>10.352786115330524</v>
      </c>
      <c r="AB34">
        <v>3.2353053989909539</v>
      </c>
      <c r="AC34">
        <v>2.376976978364469</v>
      </c>
      <c r="AD34">
        <v>2.2387881463793105</v>
      </c>
      <c r="AE34">
        <v>12.144434323361859</v>
      </c>
      <c r="AF34">
        <v>0</v>
      </c>
      <c r="AG34">
        <v>0</v>
      </c>
      <c r="AH34">
        <v>5.5365043843475288</v>
      </c>
      <c r="AI34">
        <v>8.0316983085006903</v>
      </c>
      <c r="AJ34">
        <v>0</v>
      </c>
      <c r="AK34">
        <v>16.90633894854216</v>
      </c>
      <c r="AL34">
        <v>17.408863759208263</v>
      </c>
      <c r="AM34">
        <v>3.9950128880584361</v>
      </c>
      <c r="AN34">
        <v>0</v>
      </c>
      <c r="AO34">
        <v>0</v>
      </c>
      <c r="AP34">
        <v>0</v>
      </c>
      <c r="AQ34">
        <v>0</v>
      </c>
      <c r="AR34">
        <v>8.5420075615942022</v>
      </c>
      <c r="AS34">
        <v>7.2700775482541031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683.53674561143191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87.040138301817876</v>
      </c>
      <c r="L35">
        <v>31.659865265368484</v>
      </c>
      <c r="M35">
        <v>0</v>
      </c>
      <c r="N35">
        <v>29.169490270679194</v>
      </c>
      <c r="O35">
        <v>48.981557290940771</v>
      </c>
      <c r="P35">
        <v>66.961991488728032</v>
      </c>
      <c r="Q35">
        <v>2.8996944310897437</v>
      </c>
      <c r="R35">
        <v>2.8991845430463572</v>
      </c>
      <c r="S35">
        <v>3.8692726484848476</v>
      </c>
      <c r="T35">
        <v>0</v>
      </c>
      <c r="U35">
        <v>279.58</v>
      </c>
      <c r="V35">
        <v>2.4794187103377685</v>
      </c>
      <c r="W35">
        <v>5.7995876067527306</v>
      </c>
      <c r="X35">
        <v>19.340991870789956</v>
      </c>
      <c r="Y35">
        <v>0</v>
      </c>
      <c r="Z35">
        <v>4.8053744380000003</v>
      </c>
      <c r="AA35">
        <v>10.352786115330524</v>
      </c>
      <c r="AB35">
        <v>3.2353053989909539</v>
      </c>
      <c r="AC35">
        <v>2.376976978364469</v>
      </c>
      <c r="AD35">
        <v>2.2387881463793105</v>
      </c>
      <c r="AE35">
        <v>8.0962896196443825</v>
      </c>
      <c r="AF35">
        <v>0</v>
      </c>
      <c r="AG35">
        <v>0</v>
      </c>
      <c r="AH35">
        <v>10.468180462499683</v>
      </c>
      <c r="AI35">
        <v>1.5633172308384027</v>
      </c>
      <c r="AJ35">
        <v>0</v>
      </c>
      <c r="AK35">
        <v>16.90633894854216</v>
      </c>
      <c r="AL35">
        <v>17.408863759208263</v>
      </c>
      <c r="AM35">
        <v>3.9950128880584361</v>
      </c>
      <c r="AN35">
        <v>0</v>
      </c>
      <c r="AO35">
        <v>0</v>
      </c>
      <c r="AP35">
        <v>0</v>
      </c>
      <c r="AQ35">
        <v>0</v>
      </c>
      <c r="AR35">
        <v>8.5420075615942022</v>
      </c>
      <c r="AS35">
        <v>7.2700775482541031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677.94051152374084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87.040138301817876</v>
      </c>
      <c r="L36">
        <v>31.659865265368484</v>
      </c>
      <c r="M36">
        <v>0</v>
      </c>
      <c r="N36">
        <v>29.169490270679194</v>
      </c>
      <c r="O36">
        <v>48.981557290940771</v>
      </c>
      <c r="P36">
        <v>66.961991488728032</v>
      </c>
      <c r="Q36">
        <v>2.8996944310897437</v>
      </c>
      <c r="R36">
        <v>2.8991845430463572</v>
      </c>
      <c r="S36">
        <v>3.8692726484848476</v>
      </c>
      <c r="T36">
        <v>0</v>
      </c>
      <c r="U36">
        <v>279.58</v>
      </c>
      <c r="V36">
        <v>2.4794187103377685</v>
      </c>
      <c r="W36">
        <v>5.7995876067527306</v>
      </c>
      <c r="X36">
        <v>19.340991870789956</v>
      </c>
      <c r="Y36">
        <v>0</v>
      </c>
      <c r="Z36">
        <v>4.8053744380000003</v>
      </c>
      <c r="AA36">
        <v>10.352786115330524</v>
      </c>
      <c r="AB36">
        <v>3.2353053989909539</v>
      </c>
      <c r="AC36">
        <v>2.376976978364469</v>
      </c>
      <c r="AD36">
        <v>2.2387881463793105</v>
      </c>
      <c r="AE36">
        <v>8.0962896196443825</v>
      </c>
      <c r="AF36">
        <v>0</v>
      </c>
      <c r="AG36">
        <v>0</v>
      </c>
      <c r="AH36">
        <v>10.468180462499683</v>
      </c>
      <c r="AI36">
        <v>0.78165861541920134</v>
      </c>
      <c r="AJ36">
        <v>0</v>
      </c>
      <c r="AK36">
        <v>16.90633894854216</v>
      </c>
      <c r="AL36">
        <v>17.408863759208263</v>
      </c>
      <c r="AM36">
        <v>3.9950128880584361</v>
      </c>
      <c r="AN36">
        <v>0</v>
      </c>
      <c r="AO36">
        <v>0</v>
      </c>
      <c r="AP36">
        <v>0</v>
      </c>
      <c r="AQ36">
        <v>0</v>
      </c>
      <c r="AR36">
        <v>8.5420075615942022</v>
      </c>
      <c r="AS36">
        <v>7.2700775482541031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677.15885290832171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87.040138301817876</v>
      </c>
      <c r="L37">
        <v>31.659865265368484</v>
      </c>
      <c r="M37">
        <v>0</v>
      </c>
      <c r="N37">
        <v>29.169490270679194</v>
      </c>
      <c r="O37">
        <v>48.981557290940771</v>
      </c>
      <c r="P37">
        <v>66.961991488728032</v>
      </c>
      <c r="Q37">
        <v>2.8996944310897437</v>
      </c>
      <c r="R37">
        <v>2.8991845430463572</v>
      </c>
      <c r="S37">
        <v>3.8692726484848476</v>
      </c>
      <c r="T37">
        <v>0</v>
      </c>
      <c r="U37">
        <v>279.58</v>
      </c>
      <c r="V37">
        <v>2.4794187103377685</v>
      </c>
      <c r="W37">
        <v>5.7995876067527306</v>
      </c>
      <c r="X37">
        <v>19.340991870789956</v>
      </c>
      <c r="Y37">
        <v>0</v>
      </c>
      <c r="Z37">
        <v>4.8053744380000003</v>
      </c>
      <c r="AA37">
        <v>10.352786115330524</v>
      </c>
      <c r="AB37">
        <v>3.2353053989909539</v>
      </c>
      <c r="AC37">
        <v>2.376976978364469</v>
      </c>
      <c r="AD37">
        <v>2.2387881463793105</v>
      </c>
      <c r="AE37">
        <v>8.0962896196443825</v>
      </c>
      <c r="AF37">
        <v>0</v>
      </c>
      <c r="AG37">
        <v>0</v>
      </c>
      <c r="AH37">
        <v>10.468180462499683</v>
      </c>
      <c r="AI37">
        <v>0</v>
      </c>
      <c r="AJ37">
        <v>0</v>
      </c>
      <c r="AK37">
        <v>16.90633894854216</v>
      </c>
      <c r="AL37">
        <v>15.411125390791742</v>
      </c>
      <c r="AM37">
        <v>3.9950128880584361</v>
      </c>
      <c r="AN37">
        <v>0</v>
      </c>
      <c r="AO37">
        <v>0</v>
      </c>
      <c r="AP37">
        <v>0</v>
      </c>
      <c r="AQ37">
        <v>0</v>
      </c>
      <c r="AR37">
        <v>10.0334691307971</v>
      </c>
      <c r="AS37">
        <v>7.2700775482541031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675.87091749368881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87.040138301817876</v>
      </c>
      <c r="L38">
        <v>31.659865265368484</v>
      </c>
      <c r="M38">
        <v>0</v>
      </c>
      <c r="N38">
        <v>29.169490270679194</v>
      </c>
      <c r="O38">
        <v>48.981557290940771</v>
      </c>
      <c r="P38">
        <v>66.961991488728032</v>
      </c>
      <c r="Q38">
        <v>2.8996944310897437</v>
      </c>
      <c r="R38">
        <v>2.8991845430463572</v>
      </c>
      <c r="S38">
        <v>3.8692726484848476</v>
      </c>
      <c r="T38">
        <v>0</v>
      </c>
      <c r="U38">
        <v>279.58</v>
      </c>
      <c r="V38">
        <v>2.4794187103377685</v>
      </c>
      <c r="W38">
        <v>5.7995876067527306</v>
      </c>
      <c r="X38">
        <v>19.340991870789956</v>
      </c>
      <c r="Y38">
        <v>0</v>
      </c>
      <c r="Z38">
        <v>4.8053744380000003</v>
      </c>
      <c r="AA38">
        <v>3.450928705110174</v>
      </c>
      <c r="AB38">
        <v>3.2353053989909539</v>
      </c>
      <c r="AC38">
        <v>2.376976978364469</v>
      </c>
      <c r="AD38">
        <v>2.2387881463793105</v>
      </c>
      <c r="AE38">
        <v>8.0962896196443825</v>
      </c>
      <c r="AF38">
        <v>0</v>
      </c>
      <c r="AG38">
        <v>0</v>
      </c>
      <c r="AH38">
        <v>10.468180462499683</v>
      </c>
      <c r="AI38">
        <v>0</v>
      </c>
      <c r="AJ38">
        <v>0</v>
      </c>
      <c r="AK38">
        <v>16.90633894854216</v>
      </c>
      <c r="AL38">
        <v>15.411125390791742</v>
      </c>
      <c r="AM38">
        <v>3.9950128880584361</v>
      </c>
      <c r="AN38">
        <v>0</v>
      </c>
      <c r="AO38">
        <v>0</v>
      </c>
      <c r="AP38">
        <v>0</v>
      </c>
      <c r="AQ38">
        <v>0</v>
      </c>
      <c r="AR38">
        <v>10.0334691307971</v>
      </c>
      <c r="AS38">
        <v>7.2700775482541031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668.96906008346843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87.040138301817876</v>
      </c>
      <c r="L39">
        <v>31.659865265368484</v>
      </c>
      <c r="M39">
        <v>0</v>
      </c>
      <c r="N39">
        <v>29.171819412840229</v>
      </c>
      <c r="O39">
        <v>49.013774381383939</v>
      </c>
      <c r="P39">
        <v>66.961991488728032</v>
      </c>
      <c r="Q39">
        <v>2.8996944310897437</v>
      </c>
      <c r="R39">
        <v>2.8991845430463572</v>
      </c>
      <c r="S39">
        <v>3.8692726484848476</v>
      </c>
      <c r="T39">
        <v>0</v>
      </c>
      <c r="U39">
        <v>279.58</v>
      </c>
      <c r="V39">
        <v>2.4794187103377685</v>
      </c>
      <c r="W39">
        <v>5.7995876067527306</v>
      </c>
      <c r="X39">
        <v>19.340991870789956</v>
      </c>
      <c r="Y39">
        <v>0</v>
      </c>
      <c r="Z39">
        <v>4.8053744380000003</v>
      </c>
      <c r="AA39">
        <v>3.450928705110174</v>
      </c>
      <c r="AB39">
        <v>3.2353053989909539</v>
      </c>
      <c r="AC39">
        <v>2.376976978364469</v>
      </c>
      <c r="AD39">
        <v>2.2387881463793105</v>
      </c>
      <c r="AE39">
        <v>8.0962896196443825</v>
      </c>
      <c r="AF39">
        <v>0</v>
      </c>
      <c r="AG39">
        <v>0</v>
      </c>
      <c r="AH39">
        <v>5.5365043843475288</v>
      </c>
      <c r="AI39">
        <v>0</v>
      </c>
      <c r="AJ39">
        <v>0</v>
      </c>
      <c r="AK39">
        <v>16.90633894854216</v>
      </c>
      <c r="AL39">
        <v>12.842604450000003</v>
      </c>
      <c r="AM39">
        <v>3.9950128880584361</v>
      </c>
      <c r="AN39">
        <v>0</v>
      </c>
      <c r="AO39">
        <v>0</v>
      </c>
      <c r="AP39">
        <v>0</v>
      </c>
      <c r="AQ39">
        <v>0</v>
      </c>
      <c r="AR39">
        <v>10.0334691307971</v>
      </c>
      <c r="AS39">
        <v>7.2700775482541031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661.50340929712854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87.040138301817876</v>
      </c>
      <c r="L40">
        <v>31.659865265368484</v>
      </c>
      <c r="M40">
        <v>0</v>
      </c>
      <c r="N40">
        <v>29.171819412840229</v>
      </c>
      <c r="O40">
        <v>48.985547548063586</v>
      </c>
      <c r="P40">
        <v>66.961991488728032</v>
      </c>
      <c r="Q40">
        <v>2.8996944310897437</v>
      </c>
      <c r="R40">
        <v>2.8991845430463572</v>
      </c>
      <c r="S40">
        <v>3.8692726484848476</v>
      </c>
      <c r="T40">
        <v>0</v>
      </c>
      <c r="U40">
        <v>279.58</v>
      </c>
      <c r="V40">
        <v>2.4794187103377685</v>
      </c>
      <c r="W40">
        <v>5.7995876067527306</v>
      </c>
      <c r="X40">
        <v>36.43061450099939</v>
      </c>
      <c r="Y40">
        <v>0</v>
      </c>
      <c r="Z40">
        <v>4.8053744380000003</v>
      </c>
      <c r="AA40">
        <v>0</v>
      </c>
      <c r="AB40">
        <v>3.2353053989909539</v>
      </c>
      <c r="AC40">
        <v>2.376976978364469</v>
      </c>
      <c r="AD40">
        <v>2.2387881463793105</v>
      </c>
      <c r="AE40">
        <v>8.0962896196443825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16.90633894854216</v>
      </c>
      <c r="AL40">
        <v>12.842604450000003</v>
      </c>
      <c r="AM40">
        <v>3.9950128880584361</v>
      </c>
      <c r="AN40">
        <v>0</v>
      </c>
      <c r="AO40">
        <v>0</v>
      </c>
      <c r="AP40">
        <v>0</v>
      </c>
      <c r="AQ40">
        <v>0</v>
      </c>
      <c r="AR40">
        <v>8.5420075615942022</v>
      </c>
      <c r="AS40">
        <v>7.2700775482541031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668.08591043535705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87.040138301817876</v>
      </c>
      <c r="L41">
        <v>31.659865265368484</v>
      </c>
      <c r="M41">
        <v>0</v>
      </c>
      <c r="N41">
        <v>29.171819412840229</v>
      </c>
      <c r="O41">
        <v>48.985547548063586</v>
      </c>
      <c r="P41">
        <v>66.961991488728032</v>
      </c>
      <c r="Q41">
        <v>2.8996944310897437</v>
      </c>
      <c r="R41">
        <v>2.8991845430463572</v>
      </c>
      <c r="S41">
        <v>3.8692726484848476</v>
      </c>
      <c r="T41">
        <v>0</v>
      </c>
      <c r="U41">
        <v>279.58</v>
      </c>
      <c r="V41">
        <v>2.4794187103377685</v>
      </c>
      <c r="W41">
        <v>5.7995876067527306</v>
      </c>
      <c r="X41">
        <v>36.43061450099939</v>
      </c>
      <c r="Y41">
        <v>0</v>
      </c>
      <c r="Z41">
        <v>4.8053744380000003</v>
      </c>
      <c r="AA41">
        <v>0</v>
      </c>
      <c r="AB41">
        <v>3.2353053989909539</v>
      </c>
      <c r="AC41">
        <v>2.376976978364469</v>
      </c>
      <c r="AD41">
        <v>2.2387881463793105</v>
      </c>
      <c r="AE41">
        <v>8.0962896196443825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16.90633894854216</v>
      </c>
      <c r="AL41">
        <v>12.842604450000003</v>
      </c>
      <c r="AM41">
        <v>3.9950128880584361</v>
      </c>
      <c r="AN41">
        <v>0</v>
      </c>
      <c r="AO41">
        <v>0</v>
      </c>
      <c r="AP41">
        <v>6.2923323747141685E-2</v>
      </c>
      <c r="AQ41">
        <v>0</v>
      </c>
      <c r="AR41">
        <v>8.5420075615942022</v>
      </c>
      <c r="AS41">
        <v>7.2700775482541031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668.14883375910415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87.040138301817876</v>
      </c>
      <c r="L42">
        <v>31.659865265368484</v>
      </c>
      <c r="M42">
        <v>0</v>
      </c>
      <c r="N42">
        <v>29.171819412840229</v>
      </c>
      <c r="O42">
        <v>48.985547548063586</v>
      </c>
      <c r="P42">
        <v>66.961991488728032</v>
      </c>
      <c r="Q42">
        <v>2.8996944310897437</v>
      </c>
      <c r="R42">
        <v>2.8991845430463572</v>
      </c>
      <c r="S42">
        <v>3.8692726484848476</v>
      </c>
      <c r="T42">
        <v>0</v>
      </c>
      <c r="U42">
        <v>279.58</v>
      </c>
      <c r="V42">
        <v>2.4794187103377685</v>
      </c>
      <c r="W42">
        <v>5.7995876067527306</v>
      </c>
      <c r="X42">
        <v>36.43061450099939</v>
      </c>
      <c r="Y42">
        <v>0</v>
      </c>
      <c r="Z42">
        <v>4.8053744380000003</v>
      </c>
      <c r="AA42">
        <v>0</v>
      </c>
      <c r="AB42">
        <v>3.2353053989909539</v>
      </c>
      <c r="AC42">
        <v>2.376976978364469</v>
      </c>
      <c r="AD42">
        <v>2.2387881463793105</v>
      </c>
      <c r="AE42">
        <v>8.0962896196443825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16.90633894854216</v>
      </c>
      <c r="AL42">
        <v>12.842604450000003</v>
      </c>
      <c r="AM42">
        <v>3.9950128880584361</v>
      </c>
      <c r="AN42">
        <v>0</v>
      </c>
      <c r="AO42">
        <v>0</v>
      </c>
      <c r="AP42">
        <v>6.2923323747141685E-2</v>
      </c>
      <c r="AQ42">
        <v>0</v>
      </c>
      <c r="AR42">
        <v>8.5420075615942022</v>
      </c>
      <c r="AS42">
        <v>7.2700775482541031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668.14883375910415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87.040138301817876</v>
      </c>
      <c r="L43">
        <v>31.659865265368484</v>
      </c>
      <c r="M43">
        <v>0</v>
      </c>
      <c r="N43">
        <v>29.171819412840229</v>
      </c>
      <c r="O43">
        <v>48.985547548063586</v>
      </c>
      <c r="P43">
        <v>66.961991488728032</v>
      </c>
      <c r="Q43">
        <v>2.8996944310897437</v>
      </c>
      <c r="R43">
        <v>2.8991845430463572</v>
      </c>
      <c r="S43">
        <v>3.8692726484848476</v>
      </c>
      <c r="T43">
        <v>0</v>
      </c>
      <c r="U43">
        <v>279.58</v>
      </c>
      <c r="V43">
        <v>2.4794187103377685</v>
      </c>
      <c r="W43">
        <v>5.7995876067527306</v>
      </c>
      <c r="X43">
        <v>36.43061450099939</v>
      </c>
      <c r="Y43">
        <v>0</v>
      </c>
      <c r="Z43">
        <v>4.8053744380000003</v>
      </c>
      <c r="AA43">
        <v>0</v>
      </c>
      <c r="AB43">
        <v>3.2353053989909539</v>
      </c>
      <c r="AC43">
        <v>2.376976978364469</v>
      </c>
      <c r="AD43">
        <v>2.2387881463793105</v>
      </c>
      <c r="AE43">
        <v>8.0962896196443825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16.90633894854216</v>
      </c>
      <c r="AL43">
        <v>12.842604450000003</v>
      </c>
      <c r="AM43">
        <v>3.9950128880584361</v>
      </c>
      <c r="AN43">
        <v>0</v>
      </c>
      <c r="AO43">
        <v>0</v>
      </c>
      <c r="AP43">
        <v>6.2923323747141685E-2</v>
      </c>
      <c r="AQ43">
        <v>0</v>
      </c>
      <c r="AR43">
        <v>8.5420075615942022</v>
      </c>
      <c r="AS43">
        <v>7.2700775482541031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668.14883375910415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87.040138301817876</v>
      </c>
      <c r="L44">
        <v>31.659865265368484</v>
      </c>
      <c r="M44">
        <v>0</v>
      </c>
      <c r="N44">
        <v>29.171819412840229</v>
      </c>
      <c r="O44">
        <v>48.985547548063586</v>
      </c>
      <c r="P44">
        <v>66.961991488728032</v>
      </c>
      <c r="Q44">
        <v>2.8996944310897437</v>
      </c>
      <c r="R44">
        <v>2.8991845430463572</v>
      </c>
      <c r="S44">
        <v>3.8692726484848476</v>
      </c>
      <c r="T44">
        <v>0</v>
      </c>
      <c r="U44">
        <v>279.58</v>
      </c>
      <c r="V44">
        <v>2.4794187103377685</v>
      </c>
      <c r="W44">
        <v>5.7995876067527306</v>
      </c>
      <c r="X44">
        <v>36.43061450099939</v>
      </c>
      <c r="Y44">
        <v>0</v>
      </c>
      <c r="Z44">
        <v>4.8053744380000003</v>
      </c>
      <c r="AA44">
        <v>0</v>
      </c>
      <c r="AB44">
        <v>3.2353053989909539</v>
      </c>
      <c r="AC44">
        <v>2.376976978364469</v>
      </c>
      <c r="AD44">
        <v>2.2387881463793105</v>
      </c>
      <c r="AE44">
        <v>8.0962896196443825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16.90633894854216</v>
      </c>
      <c r="AL44">
        <v>12.842604450000003</v>
      </c>
      <c r="AM44">
        <v>3.9950128880584361</v>
      </c>
      <c r="AN44">
        <v>0</v>
      </c>
      <c r="AO44">
        <v>0</v>
      </c>
      <c r="AP44">
        <v>6.2923323747141685E-2</v>
      </c>
      <c r="AQ44">
        <v>0</v>
      </c>
      <c r="AR44">
        <v>8.5420075615942022</v>
      </c>
      <c r="AS44">
        <v>7.2700775482541031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668.14883375910415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87.040138301817876</v>
      </c>
      <c r="L45">
        <v>31.659865265368484</v>
      </c>
      <c r="M45">
        <v>0</v>
      </c>
      <c r="N45">
        <v>29.171819412840229</v>
      </c>
      <c r="O45">
        <v>48.985547548063586</v>
      </c>
      <c r="P45">
        <v>66.961991488728032</v>
      </c>
      <c r="Q45">
        <v>2.8996944310897437</v>
      </c>
      <c r="R45">
        <v>2.8991845430463572</v>
      </c>
      <c r="S45">
        <v>3.8692726484848476</v>
      </c>
      <c r="T45">
        <v>0</v>
      </c>
      <c r="U45">
        <v>279.58</v>
      </c>
      <c r="V45">
        <v>2.4794187103377685</v>
      </c>
      <c r="W45">
        <v>5.7995876067527306</v>
      </c>
      <c r="X45">
        <v>36.43061450099939</v>
      </c>
      <c r="Y45">
        <v>0</v>
      </c>
      <c r="Z45">
        <v>4.8053744380000003</v>
      </c>
      <c r="AA45">
        <v>0</v>
      </c>
      <c r="AB45">
        <v>3.2353053989909539</v>
      </c>
      <c r="AC45">
        <v>2.376976978364469</v>
      </c>
      <c r="AD45">
        <v>0</v>
      </c>
      <c r="AE45">
        <v>8.0962896196443825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16.90633894854216</v>
      </c>
      <c r="AL45">
        <v>12.271822131583479</v>
      </c>
      <c r="AM45">
        <v>3.9950128880584361</v>
      </c>
      <c r="AN45">
        <v>0</v>
      </c>
      <c r="AO45">
        <v>0</v>
      </c>
      <c r="AP45">
        <v>0.1573084363466446</v>
      </c>
      <c r="AQ45">
        <v>0</v>
      </c>
      <c r="AR45">
        <v>8.5420075615942022</v>
      </c>
      <c r="AS45">
        <v>7.2700775482541031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665.43364840690788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87.040138301817876</v>
      </c>
      <c r="L46">
        <v>31.659865265368484</v>
      </c>
      <c r="M46">
        <v>0</v>
      </c>
      <c r="N46">
        <v>29.171819412840229</v>
      </c>
      <c r="O46">
        <v>48.985547548063586</v>
      </c>
      <c r="P46">
        <v>66.961991488728032</v>
      </c>
      <c r="Q46">
        <v>2.8996944310897437</v>
      </c>
      <c r="R46">
        <v>2.8991845430463572</v>
      </c>
      <c r="S46">
        <v>3.8692726484848476</v>
      </c>
      <c r="T46">
        <v>0</v>
      </c>
      <c r="U46">
        <v>279.58</v>
      </c>
      <c r="V46">
        <v>2.4794187103377685</v>
      </c>
      <c r="W46">
        <v>5.7995876067527306</v>
      </c>
      <c r="X46">
        <v>36.43061450099939</v>
      </c>
      <c r="Y46">
        <v>0</v>
      </c>
      <c r="Z46">
        <v>4.8053744380000003</v>
      </c>
      <c r="AA46">
        <v>0</v>
      </c>
      <c r="AB46">
        <v>3.2353053989909539</v>
      </c>
      <c r="AC46">
        <v>2.376976978364469</v>
      </c>
      <c r="AD46">
        <v>0</v>
      </c>
      <c r="AE46">
        <v>8.0962896196443825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16.90633894854216</v>
      </c>
      <c r="AL46">
        <v>12.271822131583479</v>
      </c>
      <c r="AM46">
        <v>3.9950128880584361</v>
      </c>
      <c r="AN46">
        <v>0</v>
      </c>
      <c r="AO46">
        <v>0</v>
      </c>
      <c r="AP46">
        <v>0.1573084363466446</v>
      </c>
      <c r="AQ46">
        <v>0</v>
      </c>
      <c r="AR46">
        <v>8.5420075615942022</v>
      </c>
      <c r="AS46">
        <v>7.2700775482541031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665.43364840690788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87.040138301817876</v>
      </c>
      <c r="L47">
        <v>31.659865265368484</v>
      </c>
      <c r="M47">
        <v>0</v>
      </c>
      <c r="N47">
        <v>29.171819412840229</v>
      </c>
      <c r="O47">
        <v>48.985547548063586</v>
      </c>
      <c r="P47">
        <v>66.961991488728032</v>
      </c>
      <c r="Q47">
        <v>2.8996944310897437</v>
      </c>
      <c r="R47">
        <v>2.8991845430463572</v>
      </c>
      <c r="S47">
        <v>3.8692726484848476</v>
      </c>
      <c r="T47">
        <v>0</v>
      </c>
      <c r="U47">
        <v>279.58</v>
      </c>
      <c r="V47">
        <v>2.4794187103377685</v>
      </c>
      <c r="W47">
        <v>5.7995876067527306</v>
      </c>
      <c r="X47">
        <v>36.43061450099939</v>
      </c>
      <c r="Y47">
        <v>0</v>
      </c>
      <c r="Z47">
        <v>4.8053744380000003</v>
      </c>
      <c r="AA47">
        <v>0</v>
      </c>
      <c r="AB47">
        <v>3.2353053989909539</v>
      </c>
      <c r="AC47">
        <v>2.376976978364469</v>
      </c>
      <c r="AD47">
        <v>0</v>
      </c>
      <c r="AE47">
        <v>8.0962896196443825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16.90633894854216</v>
      </c>
      <c r="AL47">
        <v>12.271822131583479</v>
      </c>
      <c r="AM47">
        <v>3.9950128880584361</v>
      </c>
      <c r="AN47">
        <v>0</v>
      </c>
      <c r="AO47">
        <v>0</v>
      </c>
      <c r="AP47">
        <v>0.1573084363466446</v>
      </c>
      <c r="AQ47">
        <v>0</v>
      </c>
      <c r="AR47">
        <v>10.0334691307971</v>
      </c>
      <c r="AS47">
        <v>7.2700775482541031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666.92510997611078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87.040138301817876</v>
      </c>
      <c r="L48">
        <v>31.659865265368484</v>
      </c>
      <c r="M48">
        <v>0</v>
      </c>
      <c r="N48">
        <v>29.171819412840229</v>
      </c>
      <c r="O48">
        <v>48.985547548063586</v>
      </c>
      <c r="P48">
        <v>66.961991488728032</v>
      </c>
      <c r="Q48">
        <v>2.8996944310897437</v>
      </c>
      <c r="R48">
        <v>2.8991845430463572</v>
      </c>
      <c r="S48">
        <v>3.8692726484848476</v>
      </c>
      <c r="T48">
        <v>0</v>
      </c>
      <c r="U48">
        <v>279.58</v>
      </c>
      <c r="V48">
        <v>2.4794187103377685</v>
      </c>
      <c r="W48">
        <v>5.7995876067527306</v>
      </c>
      <c r="X48">
        <v>36.43061450099939</v>
      </c>
      <c r="Y48">
        <v>0</v>
      </c>
      <c r="Z48">
        <v>4.8053744380000003</v>
      </c>
      <c r="AA48">
        <v>0</v>
      </c>
      <c r="AB48">
        <v>3.2353053989909539</v>
      </c>
      <c r="AC48">
        <v>2.376976978364469</v>
      </c>
      <c r="AD48">
        <v>0</v>
      </c>
      <c r="AE48">
        <v>8.0962896196443825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16.90633894854216</v>
      </c>
      <c r="AL48">
        <v>12.271822131583479</v>
      </c>
      <c r="AM48">
        <v>3.9950128880584361</v>
      </c>
      <c r="AN48">
        <v>0</v>
      </c>
      <c r="AO48">
        <v>0</v>
      </c>
      <c r="AP48">
        <v>0.1573084363466446</v>
      </c>
      <c r="AQ48">
        <v>0</v>
      </c>
      <c r="AR48">
        <v>10.0334691307971</v>
      </c>
      <c r="AS48">
        <v>7.2700775482541031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666.92510997611078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87.040138301817876</v>
      </c>
      <c r="L49">
        <v>31.659865265368484</v>
      </c>
      <c r="M49">
        <v>0</v>
      </c>
      <c r="N49">
        <v>29.171819412840229</v>
      </c>
      <c r="O49">
        <v>48.985547548063586</v>
      </c>
      <c r="P49">
        <v>66.961991488728032</v>
      </c>
      <c r="Q49">
        <v>2.8996944310897437</v>
      </c>
      <c r="R49">
        <v>2.8991845430463572</v>
      </c>
      <c r="S49">
        <v>3.8692726484848476</v>
      </c>
      <c r="T49">
        <v>0</v>
      </c>
      <c r="U49">
        <v>279.58</v>
      </c>
      <c r="V49">
        <v>2.4600868235294118</v>
      </c>
      <c r="W49">
        <v>6.2797297215189865</v>
      </c>
      <c r="X49">
        <v>37.602194799593086</v>
      </c>
      <c r="Y49">
        <v>0</v>
      </c>
      <c r="Z49">
        <v>4.8053744380000003</v>
      </c>
      <c r="AA49">
        <v>0</v>
      </c>
      <c r="AB49">
        <v>3.2353053989909539</v>
      </c>
      <c r="AC49">
        <v>2.376976978364469</v>
      </c>
      <c r="AD49">
        <v>0</v>
      </c>
      <c r="AE49">
        <v>8.0962896196443825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16.90633894854216</v>
      </c>
      <c r="AL49">
        <v>11.701039559208263</v>
      </c>
      <c r="AM49">
        <v>3.9950128880584361</v>
      </c>
      <c r="AN49">
        <v>0</v>
      </c>
      <c r="AO49">
        <v>0</v>
      </c>
      <c r="AP49">
        <v>0.1573084363466446</v>
      </c>
      <c r="AQ49">
        <v>0</v>
      </c>
      <c r="AR49">
        <v>10.0334691307971</v>
      </c>
      <c r="AS49">
        <v>7.2700775482541031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667.98671793028723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87.040138301817876</v>
      </c>
      <c r="L50">
        <v>31.659865265368484</v>
      </c>
      <c r="M50">
        <v>0</v>
      </c>
      <c r="N50">
        <v>29.171819412840229</v>
      </c>
      <c r="O50">
        <v>48.985547548063586</v>
      </c>
      <c r="P50">
        <v>66.961991488728032</v>
      </c>
      <c r="Q50">
        <v>2.8996944310897437</v>
      </c>
      <c r="R50">
        <v>2.8991845430463572</v>
      </c>
      <c r="S50">
        <v>3.8692726484848476</v>
      </c>
      <c r="T50">
        <v>0</v>
      </c>
      <c r="U50">
        <v>279.58</v>
      </c>
      <c r="V50">
        <v>2.4600868235294118</v>
      </c>
      <c r="W50">
        <v>5.9200940291734199</v>
      </c>
      <c r="X50">
        <v>36.429211352650917</v>
      </c>
      <c r="Y50">
        <v>0</v>
      </c>
      <c r="Z50">
        <v>4.8053744380000003</v>
      </c>
      <c r="AA50">
        <v>0</v>
      </c>
      <c r="AB50">
        <v>3.2353053989909539</v>
      </c>
      <c r="AC50">
        <v>2.376976978364469</v>
      </c>
      <c r="AD50">
        <v>0</v>
      </c>
      <c r="AE50">
        <v>8.0962896196443825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16.90633894854216</v>
      </c>
      <c r="AL50">
        <v>11.701039559208263</v>
      </c>
      <c r="AM50">
        <v>3.9950128880584361</v>
      </c>
      <c r="AN50">
        <v>0</v>
      </c>
      <c r="AO50">
        <v>0</v>
      </c>
      <c r="AP50">
        <v>1.6989299951304062</v>
      </c>
      <c r="AQ50">
        <v>0</v>
      </c>
      <c r="AR50">
        <v>8.5420075615942022</v>
      </c>
      <c r="AS50">
        <v>7.2700775482541031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666.50425878058036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87.040138301817876</v>
      </c>
      <c r="L51">
        <v>31.659865265368484</v>
      </c>
      <c r="M51">
        <v>0</v>
      </c>
      <c r="N51">
        <v>29.169490270679194</v>
      </c>
      <c r="O51">
        <v>48.981557290940771</v>
      </c>
      <c r="P51">
        <v>66.961991488728032</v>
      </c>
      <c r="Q51">
        <v>2.8996944310897437</v>
      </c>
      <c r="R51">
        <v>2.8991845430463572</v>
      </c>
      <c r="S51">
        <v>3.8692726484848476</v>
      </c>
      <c r="T51">
        <v>0</v>
      </c>
      <c r="U51">
        <v>279.58</v>
      </c>
      <c r="V51">
        <v>2.3701543940690382</v>
      </c>
      <c r="W51">
        <v>5.7996221714285712</v>
      </c>
      <c r="X51">
        <v>18.370506680595039</v>
      </c>
      <c r="Y51">
        <v>0</v>
      </c>
      <c r="Z51">
        <v>4.8053744380000003</v>
      </c>
      <c r="AA51">
        <v>0</v>
      </c>
      <c r="AB51">
        <v>3.2353053989909539</v>
      </c>
      <c r="AC51">
        <v>0</v>
      </c>
      <c r="AD51">
        <v>0</v>
      </c>
      <c r="AE51">
        <v>8.0962896196443825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16.90633894854216</v>
      </c>
      <c r="AL51">
        <v>11.701039559208263</v>
      </c>
      <c r="AM51">
        <v>3.9950128880584361</v>
      </c>
      <c r="AN51">
        <v>0</v>
      </c>
      <c r="AO51">
        <v>0</v>
      </c>
      <c r="AP51">
        <v>1.6989299951304062</v>
      </c>
      <c r="AQ51">
        <v>0</v>
      </c>
      <c r="AR51">
        <v>8.5420075615942022</v>
      </c>
      <c r="AS51">
        <v>7.2700775482541031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645.85185344367085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87.040138301817876</v>
      </c>
      <c r="L52">
        <v>31.659865265368484</v>
      </c>
      <c r="M52">
        <v>0</v>
      </c>
      <c r="N52">
        <v>29.169490270679194</v>
      </c>
      <c r="O52">
        <v>48.981557290940771</v>
      </c>
      <c r="P52">
        <v>66.961991488728032</v>
      </c>
      <c r="Q52">
        <v>2.8996944310897437</v>
      </c>
      <c r="R52">
        <v>2.8991845430463572</v>
      </c>
      <c r="S52">
        <v>3.8692726484848476</v>
      </c>
      <c r="T52">
        <v>0</v>
      </c>
      <c r="U52">
        <v>279.58</v>
      </c>
      <c r="V52">
        <v>2.3701543940690382</v>
      </c>
      <c r="W52">
        <v>5.7996221714285712</v>
      </c>
      <c r="X52">
        <v>18.370506680595039</v>
      </c>
      <c r="Y52">
        <v>0</v>
      </c>
      <c r="Z52">
        <v>4.8053744380000003</v>
      </c>
      <c r="AA52">
        <v>0</v>
      </c>
      <c r="AB52">
        <v>3.2353053989909539</v>
      </c>
      <c r="AC52">
        <v>0</v>
      </c>
      <c r="AD52">
        <v>0</v>
      </c>
      <c r="AE52">
        <v>8.0962896196443825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16.90633894854216</v>
      </c>
      <c r="AL52">
        <v>11.701039559208263</v>
      </c>
      <c r="AM52">
        <v>3.9950128880584361</v>
      </c>
      <c r="AN52">
        <v>0</v>
      </c>
      <c r="AO52">
        <v>0</v>
      </c>
      <c r="AP52">
        <v>1.6989299951304062</v>
      </c>
      <c r="AQ52">
        <v>0</v>
      </c>
      <c r="AR52">
        <v>8.5420075615942022</v>
      </c>
      <c r="AS52">
        <v>7.2700775482541031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645.85185344367085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87.040138301817876</v>
      </c>
      <c r="L53">
        <v>31.659865265368484</v>
      </c>
      <c r="M53">
        <v>0</v>
      </c>
      <c r="N53">
        <v>29.169490270679194</v>
      </c>
      <c r="O53">
        <v>48.981557290940771</v>
      </c>
      <c r="P53">
        <v>66.961991488728032</v>
      </c>
      <c r="Q53">
        <v>2.8996944310897437</v>
      </c>
      <c r="R53">
        <v>2.8981950601604276</v>
      </c>
      <c r="S53">
        <v>3.8692726484848476</v>
      </c>
      <c r="T53">
        <v>0</v>
      </c>
      <c r="U53">
        <v>279.58</v>
      </c>
      <c r="V53">
        <v>2.4600868235294118</v>
      </c>
      <c r="W53">
        <v>5.9200940291734199</v>
      </c>
      <c r="X53">
        <v>18.370679660373781</v>
      </c>
      <c r="Y53">
        <v>0</v>
      </c>
      <c r="Z53">
        <v>4.8053744380000003</v>
      </c>
      <c r="AA53">
        <v>0</v>
      </c>
      <c r="AB53">
        <v>3.2353053989909539</v>
      </c>
      <c r="AC53">
        <v>0</v>
      </c>
      <c r="AD53">
        <v>0</v>
      </c>
      <c r="AE53">
        <v>8.0962896196443825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16.90633894854216</v>
      </c>
      <c r="AL53">
        <v>11.701039559208263</v>
      </c>
      <c r="AM53">
        <v>3.9950128880584361</v>
      </c>
      <c r="AN53">
        <v>0</v>
      </c>
      <c r="AO53">
        <v>0</v>
      </c>
      <c r="AP53">
        <v>1.6989299951304062</v>
      </c>
      <c r="AQ53">
        <v>0</v>
      </c>
      <c r="AR53">
        <v>8.5420075615942022</v>
      </c>
      <c r="AS53">
        <v>7.2700775482541031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646.06144122776891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87.040138301817876</v>
      </c>
      <c r="L54">
        <v>31.659865265368484</v>
      </c>
      <c r="M54">
        <v>0</v>
      </c>
      <c r="N54">
        <v>29.169490270679194</v>
      </c>
      <c r="O54">
        <v>48.981557290940771</v>
      </c>
      <c r="P54">
        <v>66.961991488728032</v>
      </c>
      <c r="Q54">
        <v>2.8996944310897437</v>
      </c>
      <c r="R54">
        <v>2.8981950601604276</v>
      </c>
      <c r="S54">
        <v>3.8692726484848476</v>
      </c>
      <c r="T54">
        <v>0</v>
      </c>
      <c r="U54">
        <v>279.58</v>
      </c>
      <c r="V54">
        <v>2.4600868235294118</v>
      </c>
      <c r="W54">
        <v>5.9200940291734199</v>
      </c>
      <c r="X54">
        <v>18.370679660373781</v>
      </c>
      <c r="Y54">
        <v>0</v>
      </c>
      <c r="Z54">
        <v>4.8053744380000003</v>
      </c>
      <c r="AA54">
        <v>0</v>
      </c>
      <c r="AB54">
        <v>3.2353053989909539</v>
      </c>
      <c r="AC54">
        <v>0</v>
      </c>
      <c r="AD54">
        <v>0</v>
      </c>
      <c r="AE54">
        <v>8.0962896196443825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16.90633894854216</v>
      </c>
      <c r="AL54">
        <v>11.701039559208263</v>
      </c>
      <c r="AM54">
        <v>3.9950128880584361</v>
      </c>
      <c r="AN54">
        <v>0</v>
      </c>
      <c r="AO54">
        <v>0</v>
      </c>
      <c r="AP54">
        <v>6.2923323747141685E-2</v>
      </c>
      <c r="AQ54">
        <v>0</v>
      </c>
      <c r="AR54">
        <v>10.0334691307971</v>
      </c>
      <c r="AS54">
        <v>7.2700775482541031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645.91689612558855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87.040138301817876</v>
      </c>
      <c r="L55">
        <v>31.659865265368484</v>
      </c>
      <c r="M55">
        <v>0</v>
      </c>
      <c r="N55">
        <v>29.169490270679194</v>
      </c>
      <c r="O55">
        <v>48.981557290940771</v>
      </c>
      <c r="P55">
        <v>66.961991488728032</v>
      </c>
      <c r="Q55">
        <v>2.8996944310897437</v>
      </c>
      <c r="R55">
        <v>2.8981950601604276</v>
      </c>
      <c r="S55">
        <v>3.8692726484848476</v>
      </c>
      <c r="T55">
        <v>0</v>
      </c>
      <c r="U55">
        <v>279.58</v>
      </c>
      <c r="V55">
        <v>2.4600868235294118</v>
      </c>
      <c r="W55">
        <v>5.9200940291734199</v>
      </c>
      <c r="X55">
        <v>18.370679660373781</v>
      </c>
      <c r="Y55">
        <v>0</v>
      </c>
      <c r="Z55">
        <v>4.8053744380000003</v>
      </c>
      <c r="AA55">
        <v>0</v>
      </c>
      <c r="AB55">
        <v>3.2353053989909539</v>
      </c>
      <c r="AC55">
        <v>0</v>
      </c>
      <c r="AD55">
        <v>0</v>
      </c>
      <c r="AE55">
        <v>8.0962896196443825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16.90633894854216</v>
      </c>
      <c r="AL55">
        <v>18.550428650000004</v>
      </c>
      <c r="AM55">
        <v>3.9950128880584361</v>
      </c>
      <c r="AN55">
        <v>0</v>
      </c>
      <c r="AO55">
        <v>0</v>
      </c>
      <c r="AP55">
        <v>6.2923323747141685E-2</v>
      </c>
      <c r="AQ55">
        <v>0</v>
      </c>
      <c r="AR55">
        <v>10.0334691307971</v>
      </c>
      <c r="AS55">
        <v>7.2700775482541031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652.7662852163802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87.040138301817876</v>
      </c>
      <c r="L56">
        <v>31.659865265368484</v>
      </c>
      <c r="M56">
        <v>0</v>
      </c>
      <c r="N56">
        <v>29.169490270679194</v>
      </c>
      <c r="O56">
        <v>48.981557290940771</v>
      </c>
      <c r="P56">
        <v>66.961991488728032</v>
      </c>
      <c r="Q56">
        <v>2.8996944310897437</v>
      </c>
      <c r="R56">
        <v>2.8981950601604276</v>
      </c>
      <c r="S56">
        <v>3.8692726484848476</v>
      </c>
      <c r="T56">
        <v>0</v>
      </c>
      <c r="U56">
        <v>279.58</v>
      </c>
      <c r="V56">
        <v>2.4600868235294118</v>
      </c>
      <c r="W56">
        <v>5.9200940291734199</v>
      </c>
      <c r="X56">
        <v>18.769130855494993</v>
      </c>
      <c r="Y56">
        <v>0</v>
      </c>
      <c r="Z56">
        <v>4.8053744380000003</v>
      </c>
      <c r="AA56">
        <v>0</v>
      </c>
      <c r="AB56">
        <v>3.2353053989909539</v>
      </c>
      <c r="AC56">
        <v>0</v>
      </c>
      <c r="AD56">
        <v>0</v>
      </c>
      <c r="AE56">
        <v>8.0962896196443825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16.90633894854216</v>
      </c>
      <c r="AL56">
        <v>18.550428650000004</v>
      </c>
      <c r="AM56">
        <v>3.9950128880584361</v>
      </c>
      <c r="AN56">
        <v>0</v>
      </c>
      <c r="AO56">
        <v>0</v>
      </c>
      <c r="AP56">
        <v>6.2923323747141685E-2</v>
      </c>
      <c r="AQ56">
        <v>0</v>
      </c>
      <c r="AR56">
        <v>10.0334691307971</v>
      </c>
      <c r="AS56">
        <v>7.2700775482541031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653.16473641150139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87.040138301817876</v>
      </c>
      <c r="L57">
        <v>31.659865265368484</v>
      </c>
      <c r="M57">
        <v>0</v>
      </c>
      <c r="N57">
        <v>29.171819412840229</v>
      </c>
      <c r="O57">
        <v>48.982546691052974</v>
      </c>
      <c r="P57">
        <v>66.961991488728032</v>
      </c>
      <c r="Q57">
        <v>2.9006955303643722</v>
      </c>
      <c r="R57">
        <v>2.8992424610169492</v>
      </c>
      <c r="S57">
        <v>3.8703906807065214</v>
      </c>
      <c r="T57">
        <v>0</v>
      </c>
      <c r="U57">
        <v>279.58</v>
      </c>
      <c r="V57">
        <v>2.4600868235294118</v>
      </c>
      <c r="W57">
        <v>5.7700916466774714</v>
      </c>
      <c r="X57">
        <v>18.769130855494993</v>
      </c>
      <c r="Y57">
        <v>0</v>
      </c>
      <c r="Z57">
        <v>4.8053744380000003</v>
      </c>
      <c r="AA57">
        <v>0</v>
      </c>
      <c r="AB57">
        <v>3.2353053989909539</v>
      </c>
      <c r="AC57">
        <v>0</v>
      </c>
      <c r="AD57">
        <v>0</v>
      </c>
      <c r="AE57">
        <v>8.0962896196443825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16.90633894854216</v>
      </c>
      <c r="AL57">
        <v>18.550428650000004</v>
      </c>
      <c r="AM57">
        <v>3.9950128880584361</v>
      </c>
      <c r="AN57">
        <v>0</v>
      </c>
      <c r="AO57">
        <v>0</v>
      </c>
      <c r="AP57">
        <v>6.2923323747141685E-2</v>
      </c>
      <c r="AQ57">
        <v>0</v>
      </c>
      <c r="AR57">
        <v>8.5420075615942022</v>
      </c>
      <c r="AS57">
        <v>7.2700775482541031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651.52975753442854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87.040138301817876</v>
      </c>
      <c r="L58">
        <v>31.659865265368484</v>
      </c>
      <c r="M58">
        <v>0</v>
      </c>
      <c r="N58">
        <v>29.171819412840229</v>
      </c>
      <c r="O58">
        <v>48.982902770889488</v>
      </c>
      <c r="P58">
        <v>66.961991488728032</v>
      </c>
      <c r="Q58">
        <v>2.8996944310897437</v>
      </c>
      <c r="R58">
        <v>2.9003443894652827</v>
      </c>
      <c r="S58">
        <v>3.8692726484848476</v>
      </c>
      <c r="T58">
        <v>0</v>
      </c>
      <c r="U58">
        <v>279.58</v>
      </c>
      <c r="V58">
        <v>2.4500864705882348</v>
      </c>
      <c r="W58">
        <v>5.7700916466774714</v>
      </c>
      <c r="X58">
        <v>18.769130855494993</v>
      </c>
      <c r="Y58">
        <v>0</v>
      </c>
      <c r="Z58">
        <v>4.8053744380000003</v>
      </c>
      <c r="AA58">
        <v>0</v>
      </c>
      <c r="AB58">
        <v>3.2353053989909539</v>
      </c>
      <c r="AC58">
        <v>0</v>
      </c>
      <c r="AD58">
        <v>0</v>
      </c>
      <c r="AE58">
        <v>8.0962896196443825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16.90633894854216</v>
      </c>
      <c r="AL58">
        <v>18.550428650000004</v>
      </c>
      <c r="AM58">
        <v>3.9950128880584361</v>
      </c>
      <c r="AN58">
        <v>0</v>
      </c>
      <c r="AO58">
        <v>0</v>
      </c>
      <c r="AP58">
        <v>6.2923323747141685E-2</v>
      </c>
      <c r="AQ58">
        <v>0</v>
      </c>
      <c r="AR58">
        <v>8.5420075615942022</v>
      </c>
      <c r="AS58">
        <v>7.2700775482541031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651.51909605827575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87.040138301817876</v>
      </c>
      <c r="L59">
        <v>31.659865265368484</v>
      </c>
      <c r="M59">
        <v>0</v>
      </c>
      <c r="N59">
        <v>29.171819412840229</v>
      </c>
      <c r="O59">
        <v>48.988054350640716</v>
      </c>
      <c r="P59">
        <v>66.961991488728032</v>
      </c>
      <c r="Q59">
        <v>2.8996944310897437</v>
      </c>
      <c r="R59">
        <v>2.9003443894652827</v>
      </c>
      <c r="S59">
        <v>3.8692726484848476</v>
      </c>
      <c r="T59">
        <v>0</v>
      </c>
      <c r="U59">
        <v>239.05</v>
      </c>
      <c r="V59">
        <v>2.4500864705882348</v>
      </c>
      <c r="W59">
        <v>5.7998838304093567</v>
      </c>
      <c r="X59">
        <v>18.379061189471297</v>
      </c>
      <c r="Y59">
        <v>0</v>
      </c>
      <c r="Z59">
        <v>4.8053744380000003</v>
      </c>
      <c r="AA59">
        <v>3.4346287099156125</v>
      </c>
      <c r="AB59">
        <v>0</v>
      </c>
      <c r="AC59">
        <v>0</v>
      </c>
      <c r="AD59">
        <v>0</v>
      </c>
      <c r="AE59">
        <v>8.0962896196443825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16.90633894854216</v>
      </c>
      <c r="AL59">
        <v>18.550428650000004</v>
      </c>
      <c r="AM59">
        <v>3.9950128880584361</v>
      </c>
      <c r="AN59">
        <v>0</v>
      </c>
      <c r="AO59">
        <v>0</v>
      </c>
      <c r="AP59">
        <v>0</v>
      </c>
      <c r="AQ59">
        <v>0</v>
      </c>
      <c r="AR59">
        <v>8.5420075615942022</v>
      </c>
      <c r="AS59">
        <v>7.2700775482541031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610.77037014291295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87.040138301817876</v>
      </c>
      <c r="L60">
        <v>31.659865265368484</v>
      </c>
      <c r="M60">
        <v>0</v>
      </c>
      <c r="N60">
        <v>29.171819412840229</v>
      </c>
      <c r="O60">
        <v>48.985027638606965</v>
      </c>
      <c r="P60">
        <v>66.961991488728032</v>
      </c>
      <c r="Q60">
        <v>2.8996944310897437</v>
      </c>
      <c r="R60">
        <v>2.9003443894652827</v>
      </c>
      <c r="S60">
        <v>3.8692726484848476</v>
      </c>
      <c r="T60">
        <v>0</v>
      </c>
      <c r="U60">
        <v>239.05</v>
      </c>
      <c r="V60">
        <v>2.4500864705882348</v>
      </c>
      <c r="W60">
        <v>5.7998838304093567</v>
      </c>
      <c r="X60">
        <v>18.379061189471297</v>
      </c>
      <c r="Y60">
        <v>0</v>
      </c>
      <c r="Z60">
        <v>4.8053744380000003</v>
      </c>
      <c r="AA60">
        <v>3.4346287099156125</v>
      </c>
      <c r="AB60">
        <v>0</v>
      </c>
      <c r="AC60">
        <v>0</v>
      </c>
      <c r="AD60">
        <v>0</v>
      </c>
      <c r="AE60">
        <v>8.0962896196443825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16.90633894854216</v>
      </c>
      <c r="AL60">
        <v>18.550428650000004</v>
      </c>
      <c r="AM60">
        <v>3.9950128880584361</v>
      </c>
      <c r="AN60">
        <v>0</v>
      </c>
      <c r="AO60">
        <v>0</v>
      </c>
      <c r="AP60">
        <v>0</v>
      </c>
      <c r="AQ60">
        <v>0</v>
      </c>
      <c r="AR60">
        <v>8.5420075615942022</v>
      </c>
      <c r="AS60">
        <v>7.2700775482541031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610.76734343087924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87.040138301817876</v>
      </c>
      <c r="L61">
        <v>31.659865265368484</v>
      </c>
      <c r="M61">
        <v>0</v>
      </c>
      <c r="N61">
        <v>24.180964603703302</v>
      </c>
      <c r="O61">
        <v>33.851536169847328</v>
      </c>
      <c r="P61">
        <v>66.961991488728032</v>
      </c>
      <c r="Q61">
        <v>2.8996944310897437</v>
      </c>
      <c r="R61">
        <v>2.9003443894652827</v>
      </c>
      <c r="S61">
        <v>3.8692726484848476</v>
      </c>
      <c r="T61">
        <v>0</v>
      </c>
      <c r="U61">
        <v>239.05</v>
      </c>
      <c r="V61">
        <v>2.4500864705882348</v>
      </c>
      <c r="W61">
        <v>5.7998838304093567</v>
      </c>
      <c r="X61">
        <v>18.380623974699294</v>
      </c>
      <c r="Y61">
        <v>0</v>
      </c>
      <c r="Z61">
        <v>4.8053744380000003</v>
      </c>
      <c r="AA61">
        <v>6.5975920185185206</v>
      </c>
      <c r="AB61">
        <v>0</v>
      </c>
      <c r="AC61">
        <v>0</v>
      </c>
      <c r="AD61">
        <v>0</v>
      </c>
      <c r="AE61">
        <v>8.0962896196443825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16.90633894854216</v>
      </c>
      <c r="AL61">
        <v>17.836950751979348</v>
      </c>
      <c r="AM61">
        <v>3.9950128880584361</v>
      </c>
      <c r="AN61">
        <v>0</v>
      </c>
      <c r="AO61">
        <v>0</v>
      </c>
      <c r="AP61">
        <v>0</v>
      </c>
      <c r="AQ61">
        <v>0</v>
      </c>
      <c r="AR61">
        <v>8.5420075615942022</v>
      </c>
      <c r="AS61">
        <v>7.2700775482541031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593.09404534879297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87.040138301817876</v>
      </c>
      <c r="L62">
        <v>31.659865265368484</v>
      </c>
      <c r="M62">
        <v>0</v>
      </c>
      <c r="N62">
        <v>14.510469618995099</v>
      </c>
      <c r="O62">
        <v>24.358990669737981</v>
      </c>
      <c r="P62">
        <v>66.961991488728032</v>
      </c>
      <c r="Q62">
        <v>2.8996944310897437</v>
      </c>
      <c r="R62">
        <v>2.9003443894652827</v>
      </c>
      <c r="S62">
        <v>3.8692726484848476</v>
      </c>
      <c r="T62">
        <v>0</v>
      </c>
      <c r="U62">
        <v>239.05</v>
      </c>
      <c r="V62">
        <v>2.4500864705882348</v>
      </c>
      <c r="W62">
        <v>5.7998838304093567</v>
      </c>
      <c r="X62">
        <v>18.379295625837027</v>
      </c>
      <c r="Y62">
        <v>0</v>
      </c>
      <c r="Z62">
        <v>4.8053744380000003</v>
      </c>
      <c r="AA62">
        <v>6.5975920185185206</v>
      </c>
      <c r="AB62">
        <v>0</v>
      </c>
      <c r="AC62">
        <v>0</v>
      </c>
      <c r="AD62">
        <v>0</v>
      </c>
      <c r="AE62">
        <v>8.0962896196443825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16.90633894854216</v>
      </c>
      <c r="AL62">
        <v>17.836950751979348</v>
      </c>
      <c r="AM62">
        <v>3.9950128880584361</v>
      </c>
      <c r="AN62">
        <v>0</v>
      </c>
      <c r="AO62">
        <v>0</v>
      </c>
      <c r="AP62">
        <v>0</v>
      </c>
      <c r="AQ62">
        <v>0</v>
      </c>
      <c r="AR62">
        <v>8.5420075615942022</v>
      </c>
      <c r="AS62">
        <v>7.2700775482541031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573.92967651511321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87.040138301817876</v>
      </c>
      <c r="L63">
        <v>31.659865265368484</v>
      </c>
      <c r="M63">
        <v>0</v>
      </c>
      <c r="N63">
        <v>14.510469618995099</v>
      </c>
      <c r="O63">
        <v>24.358990669737981</v>
      </c>
      <c r="P63">
        <v>66.961991488728032</v>
      </c>
      <c r="Q63">
        <v>2.8996944310897437</v>
      </c>
      <c r="R63">
        <v>2.9003443894652827</v>
      </c>
      <c r="S63">
        <v>3.8692726484848476</v>
      </c>
      <c r="T63">
        <v>0</v>
      </c>
      <c r="U63">
        <v>239.05</v>
      </c>
      <c r="V63">
        <v>2.58</v>
      </c>
      <c r="W63">
        <v>8.1408723532043208</v>
      </c>
      <c r="X63">
        <v>18.379295625837027</v>
      </c>
      <c r="Y63">
        <v>0</v>
      </c>
      <c r="Z63">
        <v>4.8053744380000003</v>
      </c>
      <c r="AA63">
        <v>6.5975920185185206</v>
      </c>
      <c r="AB63">
        <v>0</v>
      </c>
      <c r="AC63">
        <v>0</v>
      </c>
      <c r="AD63">
        <v>0</v>
      </c>
      <c r="AE63">
        <v>8.0962896196443825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16.90633894854216</v>
      </c>
      <c r="AL63">
        <v>17.836950751979348</v>
      </c>
      <c r="AM63">
        <v>3.9950128880584361</v>
      </c>
      <c r="AN63">
        <v>0</v>
      </c>
      <c r="AO63">
        <v>0</v>
      </c>
      <c r="AP63">
        <v>0</v>
      </c>
      <c r="AQ63">
        <v>0</v>
      </c>
      <c r="AR63">
        <v>10.0334691307971</v>
      </c>
      <c r="AS63">
        <v>7.2700775482541031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577.89204013652272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87.040138301817876</v>
      </c>
      <c r="L64">
        <v>31.659865265368484</v>
      </c>
      <c r="M64">
        <v>0</v>
      </c>
      <c r="N64">
        <v>14.510469618995099</v>
      </c>
      <c r="O64">
        <v>24.358990669737981</v>
      </c>
      <c r="P64">
        <v>66.961991488728032</v>
      </c>
      <c r="Q64">
        <v>2.8996944310897437</v>
      </c>
      <c r="R64">
        <v>2.9003443894652827</v>
      </c>
      <c r="S64">
        <v>3.8692726484848476</v>
      </c>
      <c r="T64">
        <v>0</v>
      </c>
      <c r="U64">
        <v>239.05</v>
      </c>
      <c r="V64">
        <v>2.2213604316546762</v>
      </c>
      <c r="W64">
        <v>5.7995876067527306</v>
      </c>
      <c r="X64">
        <v>18.379295625837027</v>
      </c>
      <c r="Y64">
        <v>0</v>
      </c>
      <c r="Z64">
        <v>4.8053744380000003</v>
      </c>
      <c r="AA64">
        <v>6.5975920185185206</v>
      </c>
      <c r="AB64">
        <v>0</v>
      </c>
      <c r="AC64">
        <v>0</v>
      </c>
      <c r="AD64">
        <v>0</v>
      </c>
      <c r="AE64">
        <v>8.0962896196443825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16.90633894854216</v>
      </c>
      <c r="AL64">
        <v>17.836950751979348</v>
      </c>
      <c r="AM64">
        <v>3.9950128880584361</v>
      </c>
      <c r="AN64">
        <v>0</v>
      </c>
      <c r="AO64">
        <v>0</v>
      </c>
      <c r="AP64">
        <v>0</v>
      </c>
      <c r="AQ64">
        <v>0</v>
      </c>
      <c r="AR64">
        <v>10.0334691307971</v>
      </c>
      <c r="AS64">
        <v>7.2700775482541031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575.19211582172579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87.040138301817876</v>
      </c>
      <c r="L65">
        <v>31.659865265368484</v>
      </c>
      <c r="M65">
        <v>0</v>
      </c>
      <c r="N65">
        <v>29.169490270679194</v>
      </c>
      <c r="O65">
        <v>48.981557290940771</v>
      </c>
      <c r="P65">
        <v>66.961991488728032</v>
      </c>
      <c r="Q65">
        <v>2.8996944310897437</v>
      </c>
      <c r="R65">
        <v>2.9003443894652827</v>
      </c>
      <c r="S65">
        <v>3.8692726484848476</v>
      </c>
      <c r="T65">
        <v>0</v>
      </c>
      <c r="U65">
        <v>239.05</v>
      </c>
      <c r="V65">
        <v>2.58</v>
      </c>
      <c r="W65">
        <v>5.7995876067527306</v>
      </c>
      <c r="X65">
        <v>18.379295625837027</v>
      </c>
      <c r="Y65">
        <v>0</v>
      </c>
      <c r="Z65">
        <v>4.8053744380000003</v>
      </c>
      <c r="AA65">
        <v>6.8110435503985016</v>
      </c>
      <c r="AB65">
        <v>0</v>
      </c>
      <c r="AC65">
        <v>0</v>
      </c>
      <c r="AD65">
        <v>0</v>
      </c>
      <c r="AE65">
        <v>8.0962896196443825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16.90633894854216</v>
      </c>
      <c r="AL65">
        <v>17.836950751979348</v>
      </c>
      <c r="AM65">
        <v>3.9950128880584361</v>
      </c>
      <c r="AN65">
        <v>0</v>
      </c>
      <c r="AO65">
        <v>0</v>
      </c>
      <c r="AP65">
        <v>0</v>
      </c>
      <c r="AQ65">
        <v>0</v>
      </c>
      <c r="AR65">
        <v>10.0334691307971</v>
      </c>
      <c r="AS65">
        <v>7.2700775482541031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615.04579419483809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87.040138301817876</v>
      </c>
      <c r="L66">
        <v>31.659865265368484</v>
      </c>
      <c r="M66">
        <v>0</v>
      </c>
      <c r="N66">
        <v>29.169490270679194</v>
      </c>
      <c r="O66">
        <v>48.981557290940771</v>
      </c>
      <c r="P66">
        <v>66.961991488728032</v>
      </c>
      <c r="Q66">
        <v>2.8996944310897437</v>
      </c>
      <c r="R66">
        <v>2.9003443894652827</v>
      </c>
      <c r="S66">
        <v>3.8692726484848476</v>
      </c>
      <c r="T66">
        <v>0</v>
      </c>
      <c r="U66">
        <v>239.05</v>
      </c>
      <c r="V66">
        <v>2.58</v>
      </c>
      <c r="W66">
        <v>5.7995876067527306</v>
      </c>
      <c r="X66">
        <v>18.379295625837027</v>
      </c>
      <c r="Y66">
        <v>0</v>
      </c>
      <c r="Z66">
        <v>4.8053744380000003</v>
      </c>
      <c r="AA66">
        <v>6.8886623816221295</v>
      </c>
      <c r="AB66">
        <v>0</v>
      </c>
      <c r="AC66">
        <v>0</v>
      </c>
      <c r="AD66">
        <v>0</v>
      </c>
      <c r="AE66">
        <v>8.0962896196443825</v>
      </c>
      <c r="AF66">
        <v>0</v>
      </c>
      <c r="AG66">
        <v>0</v>
      </c>
      <c r="AH66">
        <v>5.5365043843475288</v>
      </c>
      <c r="AI66">
        <v>0</v>
      </c>
      <c r="AJ66">
        <v>0</v>
      </c>
      <c r="AK66">
        <v>16.90633894854216</v>
      </c>
      <c r="AL66">
        <v>17.836950751979348</v>
      </c>
      <c r="AM66">
        <v>3.9950128880584361</v>
      </c>
      <c r="AN66">
        <v>0</v>
      </c>
      <c r="AO66">
        <v>0</v>
      </c>
      <c r="AP66">
        <v>0</v>
      </c>
      <c r="AQ66">
        <v>0</v>
      </c>
      <c r="AR66">
        <v>8.5420075615942022</v>
      </c>
      <c r="AS66">
        <v>7.2700775482541031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619.16845584120631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87.040138301817876</v>
      </c>
      <c r="L67">
        <v>31.659865265368484</v>
      </c>
      <c r="M67">
        <v>0</v>
      </c>
      <c r="N67">
        <v>29.169490270679194</v>
      </c>
      <c r="O67">
        <v>48.981557290940771</v>
      </c>
      <c r="P67">
        <v>66.961991488728032</v>
      </c>
      <c r="Q67">
        <v>2.8996944310897437</v>
      </c>
      <c r="R67">
        <v>2.9003443894652827</v>
      </c>
      <c r="S67">
        <v>3.8692726484848476</v>
      </c>
      <c r="T67">
        <v>0</v>
      </c>
      <c r="U67">
        <v>239.05</v>
      </c>
      <c r="V67">
        <v>2.4908030948012239</v>
      </c>
      <c r="W67">
        <v>5.7997321486761706</v>
      </c>
      <c r="X67">
        <v>36.430487885895737</v>
      </c>
      <c r="Y67">
        <v>0</v>
      </c>
      <c r="Z67">
        <v>4.8053744380000003</v>
      </c>
      <c r="AA67">
        <v>6.8886623816221295</v>
      </c>
      <c r="AB67">
        <v>0</v>
      </c>
      <c r="AC67">
        <v>0</v>
      </c>
      <c r="AD67">
        <v>0</v>
      </c>
      <c r="AE67">
        <v>8.0962896196443825</v>
      </c>
      <c r="AF67">
        <v>0</v>
      </c>
      <c r="AG67">
        <v>0</v>
      </c>
      <c r="AH67">
        <v>5.5365043843475288</v>
      </c>
      <c r="AI67">
        <v>0</v>
      </c>
      <c r="AJ67">
        <v>0</v>
      </c>
      <c r="AK67">
        <v>16.90633894854216</v>
      </c>
      <c r="AL67">
        <v>9.4179100315834781</v>
      </c>
      <c r="AM67">
        <v>3.9950128880584361</v>
      </c>
      <c r="AN67">
        <v>0</v>
      </c>
      <c r="AO67">
        <v>0</v>
      </c>
      <c r="AP67">
        <v>0</v>
      </c>
      <c r="AQ67">
        <v>0</v>
      </c>
      <c r="AR67">
        <v>8.5420075615942022</v>
      </c>
      <c r="AS67">
        <v>7.2700775482541031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628.71155501759381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87.040138301817876</v>
      </c>
      <c r="L68">
        <v>32.299709270443387</v>
      </c>
      <c r="M68">
        <v>0</v>
      </c>
      <c r="N68">
        <v>29.169490270679194</v>
      </c>
      <c r="O68">
        <v>48.981557290940771</v>
      </c>
      <c r="P68">
        <v>66.961991488728032</v>
      </c>
      <c r="Q68">
        <v>2.8996944310897437</v>
      </c>
      <c r="R68">
        <v>2.9003443894652827</v>
      </c>
      <c r="S68">
        <v>3.8692726484848476</v>
      </c>
      <c r="T68">
        <v>0</v>
      </c>
      <c r="U68">
        <v>239.05</v>
      </c>
      <c r="V68">
        <v>2.4908030948012239</v>
      </c>
      <c r="W68">
        <v>5.7997321486761706</v>
      </c>
      <c r="X68">
        <v>36.430487885895737</v>
      </c>
      <c r="Y68">
        <v>0</v>
      </c>
      <c r="Z68">
        <v>4.8053744380000003</v>
      </c>
      <c r="AA68">
        <v>6.8886623816221295</v>
      </c>
      <c r="AB68">
        <v>0</v>
      </c>
      <c r="AC68">
        <v>0</v>
      </c>
      <c r="AD68">
        <v>0</v>
      </c>
      <c r="AE68">
        <v>8.0962896196443825</v>
      </c>
      <c r="AF68">
        <v>0</v>
      </c>
      <c r="AG68">
        <v>0</v>
      </c>
      <c r="AH68">
        <v>5.5365043843475288</v>
      </c>
      <c r="AI68">
        <v>0</v>
      </c>
      <c r="AJ68">
        <v>0</v>
      </c>
      <c r="AK68">
        <v>16.90633894854216</v>
      </c>
      <c r="AL68">
        <v>9.4179100315834781</v>
      </c>
      <c r="AM68">
        <v>3.9950128880584361</v>
      </c>
      <c r="AN68">
        <v>0</v>
      </c>
      <c r="AO68">
        <v>0</v>
      </c>
      <c r="AP68">
        <v>0</v>
      </c>
      <c r="AQ68">
        <v>0</v>
      </c>
      <c r="AR68">
        <v>8.5420075615942022</v>
      </c>
      <c r="AS68">
        <v>7.2700775482541031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629.3513990226686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87.040138301817876</v>
      </c>
      <c r="L69">
        <v>32.299709270443387</v>
      </c>
      <c r="M69">
        <v>0</v>
      </c>
      <c r="N69">
        <v>29.169490270679194</v>
      </c>
      <c r="O69">
        <v>48.981557290940771</v>
      </c>
      <c r="P69">
        <v>66.961991488728032</v>
      </c>
      <c r="Q69">
        <v>2.8996944310897437</v>
      </c>
      <c r="R69">
        <v>2.830336076616121</v>
      </c>
      <c r="S69">
        <v>3.8704904969532832</v>
      </c>
      <c r="T69">
        <v>0</v>
      </c>
      <c r="U69">
        <v>239.05</v>
      </c>
      <c r="V69">
        <v>2.2421505432393047</v>
      </c>
      <c r="W69">
        <v>11.398107620320856</v>
      </c>
      <c r="X69">
        <v>36.430487885895737</v>
      </c>
      <c r="Y69">
        <v>0</v>
      </c>
      <c r="Z69">
        <v>3.2035828739999999</v>
      </c>
      <c r="AA69">
        <v>6.8886623816221295</v>
      </c>
      <c r="AB69">
        <v>0</v>
      </c>
      <c r="AC69">
        <v>0</v>
      </c>
      <c r="AD69">
        <v>0</v>
      </c>
      <c r="AE69">
        <v>8.0962896196443825</v>
      </c>
      <c r="AF69">
        <v>0</v>
      </c>
      <c r="AG69">
        <v>0</v>
      </c>
      <c r="AH69">
        <v>5.5365043843475288</v>
      </c>
      <c r="AI69">
        <v>0</v>
      </c>
      <c r="AJ69">
        <v>0</v>
      </c>
      <c r="AK69">
        <v>16.90633894854216</v>
      </c>
      <c r="AL69">
        <v>6.2786065184165238</v>
      </c>
      <c r="AM69">
        <v>3.9950128880584361</v>
      </c>
      <c r="AN69">
        <v>0</v>
      </c>
      <c r="AO69">
        <v>0</v>
      </c>
      <c r="AP69">
        <v>0</v>
      </c>
      <c r="AQ69">
        <v>0</v>
      </c>
      <c r="AR69">
        <v>8.5420075615942022</v>
      </c>
      <c r="AS69">
        <v>7.2700775482541031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629.89123640120363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87.040138301817876</v>
      </c>
      <c r="L70">
        <v>32.299709270443387</v>
      </c>
      <c r="M70">
        <v>0</v>
      </c>
      <c r="N70">
        <v>29.169490270679194</v>
      </c>
      <c r="O70">
        <v>48.981557290940771</v>
      </c>
      <c r="P70">
        <v>66.961991488728032</v>
      </c>
      <c r="Q70">
        <v>2.8996944310897437</v>
      </c>
      <c r="R70">
        <v>2.830336076616121</v>
      </c>
      <c r="S70">
        <v>3.8704904969532832</v>
      </c>
      <c r="T70">
        <v>0</v>
      </c>
      <c r="U70">
        <v>239.05</v>
      </c>
      <c r="V70">
        <v>2.2421505432393047</v>
      </c>
      <c r="W70">
        <v>11.398107620320856</v>
      </c>
      <c r="X70">
        <v>36.430487885895737</v>
      </c>
      <c r="Y70">
        <v>0</v>
      </c>
      <c r="Z70">
        <v>3.2035828739999999</v>
      </c>
      <c r="AA70">
        <v>6.8886623816221295</v>
      </c>
      <c r="AB70">
        <v>0</v>
      </c>
      <c r="AC70">
        <v>0</v>
      </c>
      <c r="AD70">
        <v>2.2387881463793105</v>
      </c>
      <c r="AE70">
        <v>8.0962896196443825</v>
      </c>
      <c r="AF70">
        <v>0</v>
      </c>
      <c r="AG70">
        <v>0</v>
      </c>
      <c r="AH70">
        <v>9.305049419923531</v>
      </c>
      <c r="AI70">
        <v>0</v>
      </c>
      <c r="AJ70">
        <v>0</v>
      </c>
      <c r="AK70">
        <v>16.90633894854216</v>
      </c>
      <c r="AL70">
        <v>6.2786065184165238</v>
      </c>
      <c r="AM70">
        <v>3.9950128880584361</v>
      </c>
      <c r="AN70">
        <v>0</v>
      </c>
      <c r="AO70">
        <v>0</v>
      </c>
      <c r="AP70">
        <v>0</v>
      </c>
      <c r="AQ70">
        <v>0</v>
      </c>
      <c r="AR70">
        <v>8.5420075615942022</v>
      </c>
      <c r="AS70">
        <v>7.2700775482541031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635.89856958315897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87.040138301817876</v>
      </c>
      <c r="L71">
        <v>32.299709270443387</v>
      </c>
      <c r="M71">
        <v>0</v>
      </c>
      <c r="N71">
        <v>29.169490270679194</v>
      </c>
      <c r="O71">
        <v>48.981557290940771</v>
      </c>
      <c r="P71">
        <v>66.961991488728032</v>
      </c>
      <c r="Q71">
        <v>2.8996944310897437</v>
      </c>
      <c r="R71">
        <v>5.2005914359771896</v>
      </c>
      <c r="S71">
        <v>3.8692726484848476</v>
      </c>
      <c r="T71">
        <v>0</v>
      </c>
      <c r="U71">
        <v>239.05</v>
      </c>
      <c r="V71">
        <v>2.8318865820627801</v>
      </c>
      <c r="W71">
        <v>11.398107620320856</v>
      </c>
      <c r="X71">
        <v>36.430487885895737</v>
      </c>
      <c r="Y71">
        <v>0</v>
      </c>
      <c r="Z71">
        <v>3.2035828739999999</v>
      </c>
      <c r="AA71">
        <v>6.8886623816221295</v>
      </c>
      <c r="AB71">
        <v>3.2353053989909539</v>
      </c>
      <c r="AC71">
        <v>0</v>
      </c>
      <c r="AD71">
        <v>2.2387881463793105</v>
      </c>
      <c r="AE71">
        <v>8.0962896196443825</v>
      </c>
      <c r="AF71">
        <v>0</v>
      </c>
      <c r="AG71">
        <v>0</v>
      </c>
      <c r="AH71">
        <v>9.305049419923531</v>
      </c>
      <c r="AI71">
        <v>0</v>
      </c>
      <c r="AJ71">
        <v>0</v>
      </c>
      <c r="AK71">
        <v>16.90633894854216</v>
      </c>
      <c r="AL71">
        <v>6.2786065184165238</v>
      </c>
      <c r="AM71">
        <v>3.9950128880584361</v>
      </c>
      <c r="AN71">
        <v>0</v>
      </c>
      <c r="AO71">
        <v>0</v>
      </c>
      <c r="AP71">
        <v>0</v>
      </c>
      <c r="AQ71">
        <v>0</v>
      </c>
      <c r="AR71">
        <v>8.5420075615942022</v>
      </c>
      <c r="AS71">
        <v>5.9482453056327902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640.77081628924475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87.040138301817876</v>
      </c>
      <c r="L72">
        <v>32.179904609390704</v>
      </c>
      <c r="M72">
        <v>0</v>
      </c>
      <c r="N72">
        <v>29.169490270679194</v>
      </c>
      <c r="O72">
        <v>48.981557290940771</v>
      </c>
      <c r="P72">
        <v>66.961991488728032</v>
      </c>
      <c r="Q72">
        <v>2.8996944310897437</v>
      </c>
      <c r="R72">
        <v>5.2005914359771896</v>
      </c>
      <c r="S72">
        <v>3.8692726484848476</v>
      </c>
      <c r="T72">
        <v>0</v>
      </c>
      <c r="U72">
        <v>239.05</v>
      </c>
      <c r="V72">
        <v>3.1393082861762327</v>
      </c>
      <c r="W72">
        <v>11.398107620320856</v>
      </c>
      <c r="X72">
        <v>36.430487885895737</v>
      </c>
      <c r="Y72">
        <v>0</v>
      </c>
      <c r="Z72">
        <v>3.2035828739999999</v>
      </c>
      <c r="AA72">
        <v>6.8886623816221295</v>
      </c>
      <c r="AB72">
        <v>3.2353053989909539</v>
      </c>
      <c r="AC72">
        <v>0</v>
      </c>
      <c r="AD72">
        <v>2.2387881463793105</v>
      </c>
      <c r="AE72">
        <v>8.0962896196443825</v>
      </c>
      <c r="AF72">
        <v>0</v>
      </c>
      <c r="AG72">
        <v>0</v>
      </c>
      <c r="AH72">
        <v>9.305049419923531</v>
      </c>
      <c r="AI72">
        <v>0</v>
      </c>
      <c r="AJ72">
        <v>0</v>
      </c>
      <c r="AK72">
        <v>16.90633894854216</v>
      </c>
      <c r="AL72">
        <v>6.2786065184165238</v>
      </c>
      <c r="AM72">
        <v>3.9950128880584361</v>
      </c>
      <c r="AN72">
        <v>0</v>
      </c>
      <c r="AO72">
        <v>0</v>
      </c>
      <c r="AP72">
        <v>0</v>
      </c>
      <c r="AQ72">
        <v>0</v>
      </c>
      <c r="AR72">
        <v>8.5420075615942022</v>
      </c>
      <c r="AS72">
        <v>5.9482453056327902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640.95843333230562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87.040138301817876</v>
      </c>
      <c r="L73">
        <v>32.119237918816268</v>
      </c>
      <c r="M73">
        <v>0</v>
      </c>
      <c r="N73">
        <v>29.169490270679194</v>
      </c>
      <c r="O73">
        <v>48.981557290940771</v>
      </c>
      <c r="P73">
        <v>66.961991488728032</v>
      </c>
      <c r="Q73">
        <v>2.8995534328358206</v>
      </c>
      <c r="R73">
        <v>5.2003341317365273</v>
      </c>
      <c r="S73">
        <v>3.8690777462686565</v>
      </c>
      <c r="T73">
        <v>0</v>
      </c>
      <c r="U73">
        <v>239.05</v>
      </c>
      <c r="V73">
        <v>3.1393082861762327</v>
      </c>
      <c r="W73">
        <v>11.398107620320856</v>
      </c>
      <c r="X73">
        <v>36.430487885895737</v>
      </c>
      <c r="Y73">
        <v>0</v>
      </c>
      <c r="Z73">
        <v>3.2035828739999999</v>
      </c>
      <c r="AA73">
        <v>6.8886623816221295</v>
      </c>
      <c r="AB73">
        <v>3.2353053989909539</v>
      </c>
      <c r="AC73">
        <v>0</v>
      </c>
      <c r="AD73">
        <v>2.2387881463793105</v>
      </c>
      <c r="AE73">
        <v>8.0962896196443825</v>
      </c>
      <c r="AF73">
        <v>0</v>
      </c>
      <c r="AG73">
        <v>0</v>
      </c>
      <c r="AH73">
        <v>9.305049419923531</v>
      </c>
      <c r="AI73">
        <v>0</v>
      </c>
      <c r="AJ73">
        <v>0</v>
      </c>
      <c r="AK73">
        <v>16.90633894854216</v>
      </c>
      <c r="AL73">
        <v>6.2786065184165238</v>
      </c>
      <c r="AM73">
        <v>3.9950128880584361</v>
      </c>
      <c r="AN73">
        <v>0</v>
      </c>
      <c r="AO73">
        <v>0</v>
      </c>
      <c r="AP73">
        <v>0.12584664749428337</v>
      </c>
      <c r="AQ73">
        <v>0</v>
      </c>
      <c r="AR73">
        <v>8.5420075615942022</v>
      </c>
      <c r="AS73">
        <v>5.9482453056327902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641.02302008451477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87.040138301817876</v>
      </c>
      <c r="L74">
        <v>31.640007080311157</v>
      </c>
      <c r="M74">
        <v>0</v>
      </c>
      <c r="N74">
        <v>29.169490270679194</v>
      </c>
      <c r="O74">
        <v>48.981557290940771</v>
      </c>
      <c r="P74">
        <v>66.961991488728032</v>
      </c>
      <c r="Q74">
        <v>2.8995534328358206</v>
      </c>
      <c r="R74">
        <v>5.2003341317365273</v>
      </c>
      <c r="S74">
        <v>3.8690777462686565</v>
      </c>
      <c r="T74">
        <v>0</v>
      </c>
      <c r="U74">
        <v>239.05</v>
      </c>
      <c r="V74">
        <v>3.1393082861762327</v>
      </c>
      <c r="W74">
        <v>11.398107620320856</v>
      </c>
      <c r="X74">
        <v>36.430487885895737</v>
      </c>
      <c r="Y74">
        <v>0</v>
      </c>
      <c r="Z74">
        <v>3.2035828739999999</v>
      </c>
      <c r="AA74">
        <v>6.8886623816221295</v>
      </c>
      <c r="AB74">
        <v>3.2353053989909539</v>
      </c>
      <c r="AC74">
        <v>2.376976978364469</v>
      </c>
      <c r="AD74">
        <v>2.2387881463793105</v>
      </c>
      <c r="AE74">
        <v>8.0962896196443825</v>
      </c>
      <c r="AF74">
        <v>0</v>
      </c>
      <c r="AG74">
        <v>0</v>
      </c>
      <c r="AH74">
        <v>15.097442603417011</v>
      </c>
      <c r="AI74">
        <v>0</v>
      </c>
      <c r="AJ74">
        <v>0</v>
      </c>
      <c r="AK74">
        <v>16.90633894854216</v>
      </c>
      <c r="AL74">
        <v>6.2786065184165238</v>
      </c>
      <c r="AM74">
        <v>3.9950128880584361</v>
      </c>
      <c r="AN74">
        <v>0</v>
      </c>
      <c r="AO74">
        <v>0</v>
      </c>
      <c r="AP74">
        <v>0.12584664749428337</v>
      </c>
      <c r="AQ74">
        <v>0</v>
      </c>
      <c r="AR74">
        <v>8.5420075615942022</v>
      </c>
      <c r="AS74">
        <v>5.9482453056327902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648.71315940786758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87.040138301817876</v>
      </c>
      <c r="L75">
        <v>31.490215220531056</v>
      </c>
      <c r="M75">
        <v>0</v>
      </c>
      <c r="N75">
        <v>29.169490270679194</v>
      </c>
      <c r="O75">
        <v>48.981557290940771</v>
      </c>
      <c r="P75">
        <v>66.961991488728032</v>
      </c>
      <c r="Q75">
        <v>2.8995534328358206</v>
      </c>
      <c r="R75">
        <v>5.2003341317365273</v>
      </c>
      <c r="S75">
        <v>3.8690777462686565</v>
      </c>
      <c r="T75">
        <v>0</v>
      </c>
      <c r="U75">
        <v>239.05</v>
      </c>
      <c r="V75">
        <v>3.1393082861762327</v>
      </c>
      <c r="W75">
        <v>11.398107620320856</v>
      </c>
      <c r="X75">
        <v>36.430487885895737</v>
      </c>
      <c r="Y75">
        <v>0</v>
      </c>
      <c r="Z75">
        <v>1.6017915639999998</v>
      </c>
      <c r="AA75">
        <v>6.8886623816221295</v>
      </c>
      <c r="AB75">
        <v>3.2353053989909539</v>
      </c>
      <c r="AC75">
        <v>2.376976978364469</v>
      </c>
      <c r="AD75">
        <v>2.2387881463793105</v>
      </c>
      <c r="AE75">
        <v>8.0962896196443825</v>
      </c>
      <c r="AF75">
        <v>0</v>
      </c>
      <c r="AG75">
        <v>0</v>
      </c>
      <c r="AH75">
        <v>17.44696758140805</v>
      </c>
      <c r="AI75">
        <v>0</v>
      </c>
      <c r="AJ75">
        <v>0</v>
      </c>
      <c r="AK75">
        <v>16.90633894854216</v>
      </c>
      <c r="AL75">
        <v>6.2786065184165238</v>
      </c>
      <c r="AM75">
        <v>3.9950128880584361</v>
      </c>
      <c r="AN75">
        <v>0</v>
      </c>
      <c r="AO75">
        <v>0</v>
      </c>
      <c r="AP75">
        <v>0.12584664749428337</v>
      </c>
      <c r="AQ75">
        <v>0</v>
      </c>
      <c r="AR75">
        <v>8.5420075615942022</v>
      </c>
      <c r="AS75">
        <v>7.2700775482541031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650.63293345869999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87.040138301817876</v>
      </c>
      <c r="L76">
        <v>31.240085897418037</v>
      </c>
      <c r="M76">
        <v>0</v>
      </c>
      <c r="N76">
        <v>29.169490270679194</v>
      </c>
      <c r="O76">
        <v>48.981557290940771</v>
      </c>
      <c r="P76">
        <v>66.961991488728032</v>
      </c>
      <c r="Q76">
        <v>2.8995534328358206</v>
      </c>
      <c r="R76">
        <v>5.2003341317365273</v>
      </c>
      <c r="S76">
        <v>3.8690777462686565</v>
      </c>
      <c r="T76">
        <v>0</v>
      </c>
      <c r="U76">
        <v>239.05</v>
      </c>
      <c r="V76">
        <v>3.1393082861762327</v>
      </c>
      <c r="W76">
        <v>11.398107620320856</v>
      </c>
      <c r="X76">
        <v>36.430487885895737</v>
      </c>
      <c r="Y76">
        <v>0</v>
      </c>
      <c r="Z76">
        <v>1.6017915639999998</v>
      </c>
      <c r="AA76">
        <v>6.8886623816221295</v>
      </c>
      <c r="AB76">
        <v>6.4706107979819079</v>
      </c>
      <c r="AC76">
        <v>4.7539541686351301</v>
      </c>
      <c r="AD76">
        <v>3.8935446672813367</v>
      </c>
      <c r="AE76">
        <v>12.144434323361859</v>
      </c>
      <c r="AF76">
        <v>0</v>
      </c>
      <c r="AG76">
        <v>0</v>
      </c>
      <c r="AH76">
        <v>25.588885742892561</v>
      </c>
      <c r="AI76">
        <v>0</v>
      </c>
      <c r="AJ76">
        <v>0</v>
      </c>
      <c r="AK76">
        <v>16.90633894854216</v>
      </c>
      <c r="AL76">
        <v>6.2786065184165238</v>
      </c>
      <c r="AM76">
        <v>3.9950128880584361</v>
      </c>
      <c r="AN76">
        <v>0</v>
      </c>
      <c r="AO76">
        <v>0</v>
      </c>
      <c r="AP76">
        <v>0.12584664749428337</v>
      </c>
      <c r="AQ76">
        <v>0</v>
      </c>
      <c r="AR76">
        <v>8.5420075615942022</v>
      </c>
      <c r="AS76">
        <v>7.2700775482541031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669.8399061109526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87.040979167424268</v>
      </c>
      <c r="L77">
        <v>31.239486604457603</v>
      </c>
      <c r="M77">
        <v>0</v>
      </c>
      <c r="N77">
        <v>28.332208779661016</v>
      </c>
      <c r="O77">
        <v>47.581090092132087</v>
      </c>
      <c r="P77">
        <v>65.031561587805228</v>
      </c>
      <c r="Q77">
        <v>2.9004258421052631</v>
      </c>
      <c r="R77">
        <v>5.2003341317365273</v>
      </c>
      <c r="S77">
        <v>5.4195101023720351</v>
      </c>
      <c r="T77">
        <v>0</v>
      </c>
      <c r="U77">
        <v>212.05017123185993</v>
      </c>
      <c r="V77">
        <v>3.1393082861762327</v>
      </c>
      <c r="W77">
        <v>11.398107620320856</v>
      </c>
      <c r="X77">
        <v>36.430487885895737</v>
      </c>
      <c r="Y77">
        <v>0</v>
      </c>
      <c r="Z77">
        <v>1.6017915639999998</v>
      </c>
      <c r="AA77">
        <v>10.352786115330524</v>
      </c>
      <c r="AB77">
        <v>6.4706107979819079</v>
      </c>
      <c r="AC77">
        <v>7.1381247265171694</v>
      </c>
      <c r="AD77">
        <v>5.840316894329268</v>
      </c>
      <c r="AE77">
        <v>12.144434323361859</v>
      </c>
      <c r="AF77">
        <v>0</v>
      </c>
      <c r="AG77">
        <v>0</v>
      </c>
      <c r="AH77">
        <v>33.265551444174051</v>
      </c>
      <c r="AI77">
        <v>0.62532689233536098</v>
      </c>
      <c r="AJ77">
        <v>0</v>
      </c>
      <c r="AK77">
        <v>16.90633894854216</v>
      </c>
      <c r="AL77">
        <v>12.55721329079174</v>
      </c>
      <c r="AM77">
        <v>3.9950128880584361</v>
      </c>
      <c r="AN77">
        <v>0</v>
      </c>
      <c r="AO77">
        <v>0</v>
      </c>
      <c r="AP77">
        <v>0.12584664749428337</v>
      </c>
      <c r="AQ77">
        <v>0</v>
      </c>
      <c r="AR77">
        <v>8.5420075615942022</v>
      </c>
      <c r="AS77">
        <v>7.2700775482541031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662.59911097471206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87.040704346661585</v>
      </c>
      <c r="L78">
        <v>31.239627238643632</v>
      </c>
      <c r="M78">
        <v>0</v>
      </c>
      <c r="N78">
        <v>28.079835536973043</v>
      </c>
      <c r="O78">
        <v>47.143761657175773</v>
      </c>
      <c r="P78">
        <v>64.431539784225237</v>
      </c>
      <c r="Q78">
        <v>2.9004258421052631</v>
      </c>
      <c r="R78">
        <v>4.8309667187500001</v>
      </c>
      <c r="S78">
        <v>3.8703201902725821</v>
      </c>
      <c r="T78">
        <v>0</v>
      </c>
      <c r="U78">
        <v>212.05045260808211</v>
      </c>
      <c r="V78">
        <v>3.1393082861762327</v>
      </c>
      <c r="W78">
        <v>11.398107620320856</v>
      </c>
      <c r="X78">
        <v>36.430487885895737</v>
      </c>
      <c r="Y78">
        <v>0</v>
      </c>
      <c r="Z78">
        <v>4.8296931599999997</v>
      </c>
      <c r="AA78">
        <v>10.352786115330524</v>
      </c>
      <c r="AB78">
        <v>9.9220398059887085</v>
      </c>
      <c r="AC78">
        <v>7.1381247265171694</v>
      </c>
      <c r="AD78">
        <v>8.9551525855172418</v>
      </c>
      <c r="AE78">
        <v>12.144434323361859</v>
      </c>
      <c r="AF78">
        <v>0</v>
      </c>
      <c r="AG78">
        <v>0</v>
      </c>
      <c r="AH78">
        <v>33.265551444174051</v>
      </c>
      <c r="AI78">
        <v>1.250653784670722</v>
      </c>
      <c r="AJ78">
        <v>0</v>
      </c>
      <c r="AK78">
        <v>16.90633894854216</v>
      </c>
      <c r="AL78">
        <v>19.495073463166957</v>
      </c>
      <c r="AM78">
        <v>4.1259966196373066</v>
      </c>
      <c r="AN78">
        <v>0</v>
      </c>
      <c r="AO78">
        <v>0</v>
      </c>
      <c r="AP78">
        <v>1.4472364461842588</v>
      </c>
      <c r="AQ78">
        <v>0</v>
      </c>
      <c r="AR78">
        <v>8.5420075615942022</v>
      </c>
      <c r="AS78">
        <v>7.8358217173035145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678.76644841727079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87.040704346661585</v>
      </c>
      <c r="L79">
        <v>60.5689628515143</v>
      </c>
      <c r="M79">
        <v>0</v>
      </c>
      <c r="N79">
        <v>27.898158347818526</v>
      </c>
      <c r="O79">
        <v>46.852936755671472</v>
      </c>
      <c r="P79">
        <v>64.045799704864862</v>
      </c>
      <c r="Q79">
        <v>2.9004258421052631</v>
      </c>
      <c r="R79">
        <v>4.7709374358329146</v>
      </c>
      <c r="S79">
        <v>3.8730071145662843</v>
      </c>
      <c r="T79">
        <v>0</v>
      </c>
      <c r="U79">
        <v>212.05197279087179</v>
      </c>
      <c r="V79">
        <v>3.1393082861762327</v>
      </c>
      <c r="W79">
        <v>11.398107620320856</v>
      </c>
      <c r="X79">
        <v>36.430487885895737</v>
      </c>
      <c r="Y79">
        <v>0</v>
      </c>
      <c r="Z79">
        <v>4.8296931599999997</v>
      </c>
      <c r="AA79">
        <v>10.352786115330524</v>
      </c>
      <c r="AB79">
        <v>9.9220398059887085</v>
      </c>
      <c r="AC79">
        <v>7.1381247265171694</v>
      </c>
      <c r="AD79">
        <v>8.9551525855172418</v>
      </c>
      <c r="AE79">
        <v>12.144434323361859</v>
      </c>
      <c r="AF79">
        <v>0</v>
      </c>
      <c r="AG79">
        <v>0</v>
      </c>
      <c r="AH79">
        <v>33.265551444174051</v>
      </c>
      <c r="AI79">
        <v>8.0316983085006903</v>
      </c>
      <c r="AJ79">
        <v>0</v>
      </c>
      <c r="AK79">
        <v>16.90633894854216</v>
      </c>
      <c r="AL79">
        <v>19.495073463166957</v>
      </c>
      <c r="AM79">
        <v>4.1259966196373066</v>
      </c>
      <c r="AN79">
        <v>0</v>
      </c>
      <c r="AO79">
        <v>0</v>
      </c>
      <c r="AP79">
        <v>1.4472364461842588</v>
      </c>
      <c r="AQ79">
        <v>0</v>
      </c>
      <c r="AR79">
        <v>8.5420075615942022</v>
      </c>
      <c r="AS79">
        <v>7.8358217173035145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713.96276420811864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87.040704346661585</v>
      </c>
      <c r="L80">
        <v>60.5689628515143</v>
      </c>
      <c r="M80">
        <v>0</v>
      </c>
      <c r="N80">
        <v>27.647419753595226</v>
      </c>
      <c r="O80">
        <v>46.431357101077609</v>
      </c>
      <c r="P80">
        <v>63.473316595999997</v>
      </c>
      <c r="Q80">
        <v>2.9004258421052631</v>
      </c>
      <c r="R80">
        <v>4.6692967444843507</v>
      </c>
      <c r="S80">
        <v>3.8380594889867838</v>
      </c>
      <c r="T80">
        <v>0</v>
      </c>
      <c r="U80">
        <v>212.05128528339236</v>
      </c>
      <c r="V80">
        <v>3.1393082861762327</v>
      </c>
      <c r="W80">
        <v>11.398107620320856</v>
      </c>
      <c r="X80">
        <v>36.430487885895737</v>
      </c>
      <c r="Y80">
        <v>0</v>
      </c>
      <c r="Z80">
        <v>4.8296931599999997</v>
      </c>
      <c r="AA80">
        <v>10.352786115330524</v>
      </c>
      <c r="AB80">
        <v>9.9220398059887085</v>
      </c>
      <c r="AC80">
        <v>7.1381247265171694</v>
      </c>
      <c r="AD80">
        <v>8.9551525855172418</v>
      </c>
      <c r="AE80">
        <v>12.144434323361859</v>
      </c>
      <c r="AF80">
        <v>0</v>
      </c>
      <c r="AG80">
        <v>0</v>
      </c>
      <c r="AH80">
        <v>33.265551444174051</v>
      </c>
      <c r="AI80">
        <v>8.0316983085006903</v>
      </c>
      <c r="AJ80">
        <v>0</v>
      </c>
      <c r="AK80">
        <v>16.90633894854216</v>
      </c>
      <c r="AL80">
        <v>19.495073463166957</v>
      </c>
      <c r="AM80">
        <v>4.1259966196373066</v>
      </c>
      <c r="AN80">
        <v>0</v>
      </c>
      <c r="AO80">
        <v>0</v>
      </c>
      <c r="AP80">
        <v>1.4472364461842588</v>
      </c>
      <c r="AQ80">
        <v>0</v>
      </c>
      <c r="AR80">
        <v>8.5420075615942022</v>
      </c>
      <c r="AS80">
        <v>7.8358217173035145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712.58068702602918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87.040704346661585</v>
      </c>
      <c r="L81">
        <v>61.289459587394958</v>
      </c>
      <c r="M81">
        <v>0</v>
      </c>
      <c r="N81">
        <v>27.789496535125227</v>
      </c>
      <c r="O81">
        <v>46.666085166320343</v>
      </c>
      <c r="P81">
        <v>63.794965804733309</v>
      </c>
      <c r="Q81">
        <v>5.1268866619964966</v>
      </c>
      <c r="R81">
        <v>4.720139585365855</v>
      </c>
      <c r="S81">
        <v>6.1127409597842082</v>
      </c>
      <c r="T81">
        <v>0</v>
      </c>
      <c r="U81">
        <v>212.04908335925347</v>
      </c>
      <c r="V81">
        <v>3.5812239489723598</v>
      </c>
      <c r="W81">
        <v>11.398107620320856</v>
      </c>
      <c r="X81">
        <v>36.430487885895737</v>
      </c>
      <c r="Y81">
        <v>0</v>
      </c>
      <c r="Z81">
        <v>4.8296931599999997</v>
      </c>
      <c r="AA81">
        <v>10.352786115330524</v>
      </c>
      <c r="AB81">
        <v>9.9220398059887085</v>
      </c>
      <c r="AC81">
        <v>7.1381247265171694</v>
      </c>
      <c r="AD81">
        <v>8.9551525855172418</v>
      </c>
      <c r="AE81">
        <v>12.144434323361859</v>
      </c>
      <c r="AF81">
        <v>0</v>
      </c>
      <c r="AG81">
        <v>0</v>
      </c>
      <c r="AH81">
        <v>33.265551444174051</v>
      </c>
      <c r="AI81">
        <v>8.0316983085006903</v>
      </c>
      <c r="AJ81">
        <v>0</v>
      </c>
      <c r="AK81">
        <v>16.90633894854216</v>
      </c>
      <c r="AL81">
        <v>19.495073463166957</v>
      </c>
      <c r="AM81">
        <v>4.1259966196373066</v>
      </c>
      <c r="AN81">
        <v>0</v>
      </c>
      <c r="AO81">
        <v>0</v>
      </c>
      <c r="AP81">
        <v>1.4472364461842588</v>
      </c>
      <c r="AQ81">
        <v>0</v>
      </c>
      <c r="AR81">
        <v>8.5420075615942022</v>
      </c>
      <c r="AS81">
        <v>7.8358217173035145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718.99133668764318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149.01911459748621</v>
      </c>
      <c r="L82">
        <v>61.289459587394958</v>
      </c>
      <c r="M82">
        <v>0</v>
      </c>
      <c r="N82">
        <v>27.758489764808665</v>
      </c>
      <c r="O82">
        <v>46.609639641394807</v>
      </c>
      <c r="P82">
        <v>63.704915846917331</v>
      </c>
      <c r="Q82">
        <v>5.1268866619964966</v>
      </c>
      <c r="R82">
        <v>4.720139585365855</v>
      </c>
      <c r="S82">
        <v>6.1785177586039746</v>
      </c>
      <c r="T82">
        <v>0</v>
      </c>
      <c r="U82">
        <v>212.04691417375957</v>
      </c>
      <c r="V82">
        <v>3.5812239489723598</v>
      </c>
      <c r="W82">
        <v>11.398107620320856</v>
      </c>
      <c r="X82">
        <v>36.430487885895737</v>
      </c>
      <c r="Y82">
        <v>0</v>
      </c>
      <c r="Z82">
        <v>4.8296931599999997</v>
      </c>
      <c r="AA82">
        <v>10.352786115330524</v>
      </c>
      <c r="AB82">
        <v>9.9220398059887085</v>
      </c>
      <c r="AC82">
        <v>7.1381247265171694</v>
      </c>
      <c r="AD82">
        <v>8.9551525855172418</v>
      </c>
      <c r="AE82">
        <v>12.144434323361859</v>
      </c>
      <c r="AF82">
        <v>0</v>
      </c>
      <c r="AG82">
        <v>0</v>
      </c>
      <c r="AH82">
        <v>33.265551444174051</v>
      </c>
      <c r="AI82">
        <v>8.0316983085006903</v>
      </c>
      <c r="AJ82">
        <v>0</v>
      </c>
      <c r="AK82">
        <v>16.90633894854216</v>
      </c>
      <c r="AL82">
        <v>19.495073463166957</v>
      </c>
      <c r="AM82">
        <v>4.1259966196373066</v>
      </c>
      <c r="AN82">
        <v>0</v>
      </c>
      <c r="AO82">
        <v>0</v>
      </c>
      <c r="AP82">
        <v>1.4472364461842588</v>
      </c>
      <c r="AQ82">
        <v>0</v>
      </c>
      <c r="AR82">
        <v>8.5420075615942022</v>
      </c>
      <c r="AS82">
        <v>7.8358217173035145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780.85585229873561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151.84722334039205</v>
      </c>
      <c r="L83">
        <v>61.289459587394958</v>
      </c>
      <c r="M83">
        <v>0</v>
      </c>
      <c r="N83">
        <v>27.920919429464906</v>
      </c>
      <c r="O83">
        <v>46.880964674499424</v>
      </c>
      <c r="P83">
        <v>64.078594052582304</v>
      </c>
      <c r="Q83">
        <v>5.1411261898660454</v>
      </c>
      <c r="R83">
        <v>4.7709374358329146</v>
      </c>
      <c r="S83">
        <v>6.2299146904532314</v>
      </c>
      <c r="T83">
        <v>0</v>
      </c>
      <c r="U83">
        <v>212.0460251386703</v>
      </c>
      <c r="V83">
        <v>3.5812239489723598</v>
      </c>
      <c r="W83">
        <v>11.398107620320856</v>
      </c>
      <c r="X83">
        <v>36.430487885895737</v>
      </c>
      <c r="Y83">
        <v>0</v>
      </c>
      <c r="Z83">
        <v>4.8296931599999997</v>
      </c>
      <c r="AA83">
        <v>10.352786115330524</v>
      </c>
      <c r="AB83">
        <v>9.9220398059887085</v>
      </c>
      <c r="AC83">
        <v>7.1381247265171694</v>
      </c>
      <c r="AD83">
        <v>8.9551525855172418</v>
      </c>
      <c r="AE83">
        <v>12.144434323361859</v>
      </c>
      <c r="AF83">
        <v>0</v>
      </c>
      <c r="AG83">
        <v>0</v>
      </c>
      <c r="AH83">
        <v>33.265551444174051</v>
      </c>
      <c r="AI83">
        <v>8.0316983085006903</v>
      </c>
      <c r="AJ83">
        <v>0</v>
      </c>
      <c r="AK83">
        <v>16.90633894854216</v>
      </c>
      <c r="AL83">
        <v>19.495073463166957</v>
      </c>
      <c r="AM83">
        <v>4.1259966196373066</v>
      </c>
      <c r="AN83">
        <v>0</v>
      </c>
      <c r="AO83">
        <v>0</v>
      </c>
      <c r="AP83">
        <v>2.0135466138661147</v>
      </c>
      <c r="AQ83">
        <v>0</v>
      </c>
      <c r="AR83">
        <v>8.5420075615942022</v>
      </c>
      <c r="AS83">
        <v>7.8358217173035145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785.17324938784577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154.13463479825973</v>
      </c>
      <c r="L84">
        <v>61.289459587394958</v>
      </c>
      <c r="M84">
        <v>0</v>
      </c>
      <c r="N84">
        <v>28.339183218209826</v>
      </c>
      <c r="O84">
        <v>47.594541359256546</v>
      </c>
      <c r="P84">
        <v>65.053034835710733</v>
      </c>
      <c r="Q84">
        <v>5.2158002317002889</v>
      </c>
      <c r="R84">
        <v>4.930209914841849</v>
      </c>
      <c r="S84">
        <v>6.3268038936068702</v>
      </c>
      <c r="T84">
        <v>0</v>
      </c>
      <c r="U84">
        <v>212.0476069538696</v>
      </c>
      <c r="V84">
        <v>3.5812239489723598</v>
      </c>
      <c r="W84">
        <v>11.398107620320856</v>
      </c>
      <c r="X84">
        <v>36.430487885895737</v>
      </c>
      <c r="Y84">
        <v>0</v>
      </c>
      <c r="Z84">
        <v>4.8296931599999997</v>
      </c>
      <c r="AA84">
        <v>10.352786115330524</v>
      </c>
      <c r="AB84">
        <v>9.9220398059887085</v>
      </c>
      <c r="AC84">
        <v>7.1381247265171694</v>
      </c>
      <c r="AD84">
        <v>8.9551525855172418</v>
      </c>
      <c r="AE84">
        <v>12.144434323361859</v>
      </c>
      <c r="AF84">
        <v>0</v>
      </c>
      <c r="AG84">
        <v>0</v>
      </c>
      <c r="AH84">
        <v>33.265551444174051</v>
      </c>
      <c r="AI84">
        <v>8.0316983085006903</v>
      </c>
      <c r="AJ84">
        <v>0</v>
      </c>
      <c r="AK84">
        <v>16.90633894854216</v>
      </c>
      <c r="AL84">
        <v>19.495073463166957</v>
      </c>
      <c r="AM84">
        <v>4.1259966196373066</v>
      </c>
      <c r="AN84">
        <v>0</v>
      </c>
      <c r="AO84">
        <v>0</v>
      </c>
      <c r="AP84">
        <v>2.0135466138661147</v>
      </c>
      <c r="AQ84">
        <v>0</v>
      </c>
      <c r="AR84">
        <v>8.5420075615942022</v>
      </c>
      <c r="AS84">
        <v>7.8358217173035145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789.89935964154006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158.64950379217731</v>
      </c>
      <c r="L85">
        <v>61.298586632673711</v>
      </c>
      <c r="M85">
        <v>0</v>
      </c>
      <c r="N85">
        <v>29.169490270679194</v>
      </c>
      <c r="O85">
        <v>48.981557290940771</v>
      </c>
      <c r="P85">
        <v>66.958943201777544</v>
      </c>
      <c r="Q85">
        <v>5.3589638559176676</v>
      </c>
      <c r="R85">
        <v>5.2012057971014496</v>
      </c>
      <c r="S85">
        <v>6.4854772716516811</v>
      </c>
      <c r="T85">
        <v>0</v>
      </c>
      <c r="U85">
        <v>236.54</v>
      </c>
      <c r="V85">
        <v>3.5812239489723598</v>
      </c>
      <c r="W85">
        <v>11.398107620320856</v>
      </c>
      <c r="X85">
        <v>36.430487885895737</v>
      </c>
      <c r="Y85">
        <v>0</v>
      </c>
      <c r="Z85">
        <v>4.8296931599999997</v>
      </c>
      <c r="AA85">
        <v>10.352786115330524</v>
      </c>
      <c r="AB85">
        <v>9.9220398059887085</v>
      </c>
      <c r="AC85">
        <v>7.1381247265171694</v>
      </c>
      <c r="AD85">
        <v>4.4879592780796411</v>
      </c>
      <c r="AE85">
        <v>12.144434323361859</v>
      </c>
      <c r="AF85">
        <v>0</v>
      </c>
      <c r="AG85">
        <v>0</v>
      </c>
      <c r="AH85">
        <v>26.752017001331577</v>
      </c>
      <c r="AI85">
        <v>1.250653784670722</v>
      </c>
      <c r="AJ85">
        <v>0</v>
      </c>
      <c r="AK85">
        <v>16.90633894854216</v>
      </c>
      <c r="AL85">
        <v>19.495073463166957</v>
      </c>
      <c r="AM85">
        <v>4.1259966196373066</v>
      </c>
      <c r="AN85">
        <v>0</v>
      </c>
      <c r="AO85">
        <v>0</v>
      </c>
      <c r="AP85">
        <v>2.265239908854682</v>
      </c>
      <c r="AQ85">
        <v>0</v>
      </c>
      <c r="AR85">
        <v>8.5420075615942022</v>
      </c>
      <c r="AS85">
        <v>7.8358217173035145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806.10173398248742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158.65120812517083</v>
      </c>
      <c r="L86">
        <v>61.289887874953877</v>
      </c>
      <c r="M86">
        <v>0</v>
      </c>
      <c r="N86">
        <v>29.169490270679194</v>
      </c>
      <c r="O86">
        <v>48.981557290940771</v>
      </c>
      <c r="P86">
        <v>66.959926138572897</v>
      </c>
      <c r="Q86">
        <v>5.3588915157606216</v>
      </c>
      <c r="R86">
        <v>5.2003341317365273</v>
      </c>
      <c r="S86">
        <v>6.4874901611817508</v>
      </c>
      <c r="T86">
        <v>0</v>
      </c>
      <c r="U86">
        <v>234.81</v>
      </c>
      <c r="V86">
        <v>3.5812239489723598</v>
      </c>
      <c r="W86">
        <v>11.398107620320856</v>
      </c>
      <c r="X86">
        <v>36.430487885895737</v>
      </c>
      <c r="Y86">
        <v>0</v>
      </c>
      <c r="Z86">
        <v>3.2035828739999999</v>
      </c>
      <c r="AA86">
        <v>9.7023412037037051</v>
      </c>
      <c r="AB86">
        <v>9.7059161969728613</v>
      </c>
      <c r="AC86">
        <v>7.1381247265171694</v>
      </c>
      <c r="AD86">
        <v>4.4879592780796411</v>
      </c>
      <c r="AE86">
        <v>12.144434323361859</v>
      </c>
      <c r="AF86">
        <v>0</v>
      </c>
      <c r="AG86">
        <v>0</v>
      </c>
      <c r="AH86">
        <v>26.752017001331577</v>
      </c>
      <c r="AI86">
        <v>0.62532689233536098</v>
      </c>
      <c r="AJ86">
        <v>0</v>
      </c>
      <c r="AK86">
        <v>16.90633894854216</v>
      </c>
      <c r="AL86">
        <v>3.1393032592082619</v>
      </c>
      <c r="AM86">
        <v>3.9950128880584361</v>
      </c>
      <c r="AN86">
        <v>0</v>
      </c>
      <c r="AO86">
        <v>0</v>
      </c>
      <c r="AP86">
        <v>0</v>
      </c>
      <c r="AQ86">
        <v>0</v>
      </c>
      <c r="AR86">
        <v>8.5420075615942022</v>
      </c>
      <c r="AS86">
        <v>7.2700775482541031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781.93104766614488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88.009473801244823</v>
      </c>
      <c r="L87">
        <v>32.879757497644967</v>
      </c>
      <c r="M87">
        <v>0</v>
      </c>
      <c r="N87">
        <v>29.169490270679194</v>
      </c>
      <c r="O87">
        <v>48.981557290940771</v>
      </c>
      <c r="P87">
        <v>66.961991488728032</v>
      </c>
      <c r="Q87">
        <v>5.3588915157606216</v>
      </c>
      <c r="R87">
        <v>5.2003341317365273</v>
      </c>
      <c r="S87">
        <v>6.4874901611817508</v>
      </c>
      <c r="T87">
        <v>0</v>
      </c>
      <c r="U87">
        <v>234.11</v>
      </c>
      <c r="V87">
        <v>3.5812239489723598</v>
      </c>
      <c r="W87">
        <v>11.398107620320856</v>
      </c>
      <c r="X87">
        <v>36.430487885895737</v>
      </c>
      <c r="Y87">
        <v>0</v>
      </c>
      <c r="Z87">
        <v>4.8053744380000003</v>
      </c>
      <c r="AA87">
        <v>9.7023412037037051</v>
      </c>
      <c r="AB87">
        <v>9.7059161969728613</v>
      </c>
      <c r="AC87">
        <v>7.1381247265171694</v>
      </c>
      <c r="AD87">
        <v>4.4879592780796411</v>
      </c>
      <c r="AE87">
        <v>12.144434323361859</v>
      </c>
      <c r="AF87">
        <v>0</v>
      </c>
      <c r="AG87">
        <v>0</v>
      </c>
      <c r="AH87">
        <v>26.752017001331577</v>
      </c>
      <c r="AI87">
        <v>0</v>
      </c>
      <c r="AJ87">
        <v>0</v>
      </c>
      <c r="AK87">
        <v>16.90633894854216</v>
      </c>
      <c r="AL87">
        <v>3.1393032592082619</v>
      </c>
      <c r="AM87">
        <v>3.9950128880584361</v>
      </c>
      <c r="AN87">
        <v>0</v>
      </c>
      <c r="AO87">
        <v>0</v>
      </c>
      <c r="AP87">
        <v>0</v>
      </c>
      <c r="AQ87">
        <v>0</v>
      </c>
      <c r="AR87">
        <v>8.5420075615942022</v>
      </c>
      <c r="AS87">
        <v>7.2700775482541031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683.15771298672973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88.010452395152711</v>
      </c>
      <c r="L88">
        <v>32.879757497644967</v>
      </c>
      <c r="M88">
        <v>0</v>
      </c>
      <c r="N88">
        <v>29.169490270679194</v>
      </c>
      <c r="O88">
        <v>48.981557290940771</v>
      </c>
      <c r="P88">
        <v>66.961991488728032</v>
      </c>
      <c r="Q88">
        <v>5.3588915157606216</v>
      </c>
      <c r="R88">
        <v>5.2003341317365273</v>
      </c>
      <c r="S88">
        <v>6.4874901611817508</v>
      </c>
      <c r="T88">
        <v>0</v>
      </c>
      <c r="U88">
        <v>234.11</v>
      </c>
      <c r="V88">
        <v>3.5812239489723598</v>
      </c>
      <c r="W88">
        <v>11.398107620320856</v>
      </c>
      <c r="X88">
        <v>36.430487885895737</v>
      </c>
      <c r="Y88">
        <v>0</v>
      </c>
      <c r="Z88">
        <v>4.8053744380000003</v>
      </c>
      <c r="AA88">
        <v>9.7023412037037051</v>
      </c>
      <c r="AB88">
        <v>9.7059161969728613</v>
      </c>
      <c r="AC88">
        <v>7.1381247265171694</v>
      </c>
      <c r="AD88">
        <v>4.4879592780796411</v>
      </c>
      <c r="AE88">
        <v>12.144434323361859</v>
      </c>
      <c r="AF88">
        <v>0</v>
      </c>
      <c r="AG88">
        <v>0</v>
      </c>
      <c r="AH88">
        <v>26.752017001331577</v>
      </c>
      <c r="AI88">
        <v>0</v>
      </c>
      <c r="AJ88">
        <v>0</v>
      </c>
      <c r="AK88">
        <v>16.90633894854216</v>
      </c>
      <c r="AL88">
        <v>3.1393032592082619</v>
      </c>
      <c r="AM88">
        <v>3.9950128880584361</v>
      </c>
      <c r="AN88">
        <v>0</v>
      </c>
      <c r="AO88">
        <v>0</v>
      </c>
      <c r="AP88">
        <v>0</v>
      </c>
      <c r="AQ88">
        <v>0</v>
      </c>
      <c r="AR88">
        <v>8.5420075615942022</v>
      </c>
      <c r="AS88">
        <v>7.2700775482541031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683.15869158063765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88.010808365950211</v>
      </c>
      <c r="L89">
        <v>63.429642524685114</v>
      </c>
      <c r="M89">
        <v>0</v>
      </c>
      <c r="N89">
        <v>29.169490270679194</v>
      </c>
      <c r="O89">
        <v>48.981557290940771</v>
      </c>
      <c r="P89">
        <v>66.961991488728032</v>
      </c>
      <c r="Q89">
        <v>5.3588915157606216</v>
      </c>
      <c r="R89">
        <v>5.2003341317365273</v>
      </c>
      <c r="S89">
        <v>6.4874901611817508</v>
      </c>
      <c r="T89">
        <v>0</v>
      </c>
      <c r="U89">
        <v>238.72756914692911</v>
      </c>
      <c r="V89">
        <v>3.5812239489723598</v>
      </c>
      <c r="W89">
        <v>11.398107620320856</v>
      </c>
      <c r="X89">
        <v>36.430487885895737</v>
      </c>
      <c r="Y89">
        <v>0</v>
      </c>
      <c r="Z89">
        <v>4.8053744380000003</v>
      </c>
      <c r="AA89">
        <v>9.7023412037037051</v>
      </c>
      <c r="AB89">
        <v>9.7059161969728613</v>
      </c>
      <c r="AC89">
        <v>7.1381247265171694</v>
      </c>
      <c r="AD89">
        <v>6.3101378131300656</v>
      </c>
      <c r="AE89">
        <v>12.144434323361859</v>
      </c>
      <c r="AF89">
        <v>0</v>
      </c>
      <c r="AG89">
        <v>0</v>
      </c>
      <c r="AH89">
        <v>26.752017001331577</v>
      </c>
      <c r="AI89">
        <v>0</v>
      </c>
      <c r="AJ89">
        <v>0</v>
      </c>
      <c r="AK89">
        <v>16.90633894854216</v>
      </c>
      <c r="AL89">
        <v>6.2786065184165238</v>
      </c>
      <c r="AM89">
        <v>3.9950128880584361</v>
      </c>
      <c r="AN89">
        <v>0</v>
      </c>
      <c r="AO89">
        <v>0</v>
      </c>
      <c r="AP89">
        <v>0</v>
      </c>
      <c r="AQ89">
        <v>0</v>
      </c>
      <c r="AR89">
        <v>8.5420075615942022</v>
      </c>
      <c r="AS89">
        <v>7.2700775482541031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723.28798351966293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88.0098571964417</v>
      </c>
      <c r="L90">
        <v>63.429642524685114</v>
      </c>
      <c r="M90">
        <v>0</v>
      </c>
      <c r="N90">
        <v>29.169490270679194</v>
      </c>
      <c r="O90">
        <v>48.981557290940771</v>
      </c>
      <c r="P90">
        <v>66.961991488728032</v>
      </c>
      <c r="Q90">
        <v>5.3588915157606216</v>
      </c>
      <c r="R90">
        <v>5.2003341317365273</v>
      </c>
      <c r="S90">
        <v>6.4874901611817508</v>
      </c>
      <c r="T90">
        <v>0</v>
      </c>
      <c r="U90">
        <v>238.72756914692911</v>
      </c>
      <c r="V90">
        <v>3.5812239489723598</v>
      </c>
      <c r="W90">
        <v>11.398107620320856</v>
      </c>
      <c r="X90">
        <v>36.430487885895737</v>
      </c>
      <c r="Y90">
        <v>0</v>
      </c>
      <c r="Z90">
        <v>4.8296931599999997</v>
      </c>
      <c r="AA90">
        <v>10.352786115330524</v>
      </c>
      <c r="AB90">
        <v>9.9220398059887085</v>
      </c>
      <c r="AC90">
        <v>7.1381247265171694</v>
      </c>
      <c r="AD90">
        <v>8.9551525855172418</v>
      </c>
      <c r="AE90">
        <v>12.144434323361859</v>
      </c>
      <c r="AF90">
        <v>0</v>
      </c>
      <c r="AG90">
        <v>0</v>
      </c>
      <c r="AH90">
        <v>28.729339795297324</v>
      </c>
      <c r="AI90">
        <v>0</v>
      </c>
      <c r="AJ90">
        <v>0</v>
      </c>
      <c r="AK90">
        <v>16.90633894854216</v>
      </c>
      <c r="AL90">
        <v>17.408863759208263</v>
      </c>
      <c r="AM90">
        <v>4.1259966196373066</v>
      </c>
      <c r="AN90">
        <v>0</v>
      </c>
      <c r="AO90">
        <v>0</v>
      </c>
      <c r="AP90">
        <v>0.44046326622999182</v>
      </c>
      <c r="AQ90">
        <v>0</v>
      </c>
      <c r="AR90">
        <v>8.5420075615942022</v>
      </c>
      <c r="AS90">
        <v>7.8358217173035145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741.06770556680033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86.239706294884655</v>
      </c>
      <c r="L91">
        <v>32.879757497644967</v>
      </c>
      <c r="M91">
        <v>0</v>
      </c>
      <c r="N91">
        <v>29.169490270679194</v>
      </c>
      <c r="O91">
        <v>48.981557290940771</v>
      </c>
      <c r="P91">
        <v>66.961991488728032</v>
      </c>
      <c r="Q91">
        <v>5.3588915157606216</v>
      </c>
      <c r="R91">
        <v>5.2003341317365273</v>
      </c>
      <c r="S91">
        <v>6.4874901611817508</v>
      </c>
      <c r="T91">
        <v>0</v>
      </c>
      <c r="U91">
        <v>238.72756914692911</v>
      </c>
      <c r="V91">
        <v>3.8394903688037014</v>
      </c>
      <c r="W91">
        <v>11.398107620320856</v>
      </c>
      <c r="X91">
        <v>36.430487885895737</v>
      </c>
      <c r="Y91">
        <v>0</v>
      </c>
      <c r="Z91">
        <v>4.8296931599999997</v>
      </c>
      <c r="AA91">
        <v>10.352786115330524</v>
      </c>
      <c r="AB91">
        <v>9.9220398059887085</v>
      </c>
      <c r="AC91">
        <v>7.1381247265171694</v>
      </c>
      <c r="AD91">
        <v>8.9759181297883348</v>
      </c>
      <c r="AE91">
        <v>12.144434323361859</v>
      </c>
      <c r="AF91">
        <v>0</v>
      </c>
      <c r="AG91">
        <v>0</v>
      </c>
      <c r="AH91">
        <v>28.729339795297324</v>
      </c>
      <c r="AI91">
        <v>0</v>
      </c>
      <c r="AJ91">
        <v>0</v>
      </c>
      <c r="AK91">
        <v>16.90633894854216</v>
      </c>
      <c r="AL91">
        <v>17.408863759208263</v>
      </c>
      <c r="AM91">
        <v>4.1259966196373066</v>
      </c>
      <c r="AN91">
        <v>0</v>
      </c>
      <c r="AO91">
        <v>0</v>
      </c>
      <c r="AP91">
        <v>0.44046326622999182</v>
      </c>
      <c r="AQ91">
        <v>0</v>
      </c>
      <c r="AR91">
        <v>8.5420075615942022</v>
      </c>
      <c r="AS91">
        <v>7.8358217173035145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709.02670160230548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88.010741494451096</v>
      </c>
      <c r="L92">
        <v>31.90991327631621</v>
      </c>
      <c r="M92">
        <v>0</v>
      </c>
      <c r="N92">
        <v>29.169490270679194</v>
      </c>
      <c r="O92">
        <v>48.981557290940771</v>
      </c>
      <c r="P92">
        <v>66.961991488728032</v>
      </c>
      <c r="Q92">
        <v>5.3588915157606216</v>
      </c>
      <c r="R92">
        <v>5.2003341317365273</v>
      </c>
      <c r="S92">
        <v>6.4874901611817508</v>
      </c>
      <c r="T92">
        <v>0</v>
      </c>
      <c r="U92">
        <v>238.72756914692911</v>
      </c>
      <c r="V92">
        <v>4.1831136682867553</v>
      </c>
      <c r="W92">
        <v>11.398107620320856</v>
      </c>
      <c r="X92">
        <v>36.430487885895737</v>
      </c>
      <c r="Y92">
        <v>0</v>
      </c>
      <c r="Z92">
        <v>4.8296931599999997</v>
      </c>
      <c r="AA92">
        <v>10.352786115330524</v>
      </c>
      <c r="AB92">
        <v>9.9220398059887085</v>
      </c>
      <c r="AC92">
        <v>7.1381247265171694</v>
      </c>
      <c r="AD92">
        <v>8.9759181297883348</v>
      </c>
      <c r="AE92">
        <v>12.144434323361859</v>
      </c>
      <c r="AF92">
        <v>0</v>
      </c>
      <c r="AG92">
        <v>0</v>
      </c>
      <c r="AH92">
        <v>28.729339795297324</v>
      </c>
      <c r="AI92">
        <v>0</v>
      </c>
      <c r="AJ92">
        <v>0</v>
      </c>
      <c r="AK92">
        <v>16.90633894854216</v>
      </c>
      <c r="AL92">
        <v>17.408863759208263</v>
      </c>
      <c r="AM92">
        <v>4.1259966196373066</v>
      </c>
      <c r="AN92">
        <v>0</v>
      </c>
      <c r="AO92">
        <v>0</v>
      </c>
      <c r="AP92">
        <v>0.44046326622999182</v>
      </c>
      <c r="AQ92">
        <v>0</v>
      </c>
      <c r="AR92">
        <v>8.5420075615942022</v>
      </c>
      <c r="AS92">
        <v>7.8358217173035145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710.17151588002616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88.010323482351041</v>
      </c>
      <c r="L93">
        <v>63.429642524685114</v>
      </c>
      <c r="M93">
        <v>0</v>
      </c>
      <c r="N93">
        <v>29.169490270679194</v>
      </c>
      <c r="O93">
        <v>48.981557290940771</v>
      </c>
      <c r="P93">
        <v>66.961991488728032</v>
      </c>
      <c r="Q93">
        <v>5.3588915157606216</v>
      </c>
      <c r="R93">
        <v>5.2003341317365273</v>
      </c>
      <c r="S93">
        <v>6.4874901611817508</v>
      </c>
      <c r="T93">
        <v>0</v>
      </c>
      <c r="U93">
        <v>238.72756914692911</v>
      </c>
      <c r="V93">
        <v>4.2708545083333336</v>
      </c>
      <c r="W93">
        <v>11.398107620320856</v>
      </c>
      <c r="X93">
        <v>36.430487885895737</v>
      </c>
      <c r="Y93">
        <v>0</v>
      </c>
      <c r="Z93">
        <v>4.8296931599999997</v>
      </c>
      <c r="AA93">
        <v>10.352786115330524</v>
      </c>
      <c r="AB93">
        <v>9.9220398059887085</v>
      </c>
      <c r="AC93">
        <v>7.1381247265171694</v>
      </c>
      <c r="AD93">
        <v>8.9759181297883348</v>
      </c>
      <c r="AE93">
        <v>12.144434323361859</v>
      </c>
      <c r="AF93">
        <v>0</v>
      </c>
      <c r="AG93">
        <v>0</v>
      </c>
      <c r="AH93">
        <v>28.729339795297324</v>
      </c>
      <c r="AI93">
        <v>0</v>
      </c>
      <c r="AJ93">
        <v>0</v>
      </c>
      <c r="AK93">
        <v>16.90633894854216</v>
      </c>
      <c r="AL93">
        <v>17.408863759208263</v>
      </c>
      <c r="AM93">
        <v>4.1259966196373066</v>
      </c>
      <c r="AN93">
        <v>0</v>
      </c>
      <c r="AO93">
        <v>0</v>
      </c>
      <c r="AP93">
        <v>0.44046326622999182</v>
      </c>
      <c r="AQ93">
        <v>0</v>
      </c>
      <c r="AR93">
        <v>8.5420075615942022</v>
      </c>
      <c r="AS93">
        <v>7.8358217173035145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741.77856795634159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88.010670392615737</v>
      </c>
      <c r="L94">
        <v>63.429642524685114</v>
      </c>
      <c r="M94">
        <v>0</v>
      </c>
      <c r="N94">
        <v>29.169490270679194</v>
      </c>
      <c r="O94">
        <v>48.981557290940771</v>
      </c>
      <c r="P94">
        <v>66.961991488728032</v>
      </c>
      <c r="Q94">
        <v>5.3588915157606216</v>
      </c>
      <c r="R94">
        <v>5.2003341317365273</v>
      </c>
      <c r="S94">
        <v>6.4874901611817508</v>
      </c>
      <c r="T94">
        <v>0</v>
      </c>
      <c r="U94">
        <v>238.72756914692911</v>
      </c>
      <c r="V94">
        <v>4.2708545083333336</v>
      </c>
      <c r="W94">
        <v>11.398107620320856</v>
      </c>
      <c r="X94">
        <v>36.430487885895737</v>
      </c>
      <c r="Y94">
        <v>0</v>
      </c>
      <c r="Z94">
        <v>4.8053744380000003</v>
      </c>
      <c r="AA94">
        <v>9.7023412037037051</v>
      </c>
      <c r="AB94">
        <v>9.7059161969728613</v>
      </c>
      <c r="AC94">
        <v>7.1381247265171694</v>
      </c>
      <c r="AD94">
        <v>4.4879592780796411</v>
      </c>
      <c r="AE94">
        <v>8.0962896196443825</v>
      </c>
      <c r="AF94">
        <v>0</v>
      </c>
      <c r="AG94">
        <v>0</v>
      </c>
      <c r="AH94">
        <v>28.729339795297324</v>
      </c>
      <c r="AI94">
        <v>0</v>
      </c>
      <c r="AJ94">
        <v>0</v>
      </c>
      <c r="AK94">
        <v>16.90633894854216</v>
      </c>
      <c r="AL94">
        <v>12.271822131583479</v>
      </c>
      <c r="AM94">
        <v>3.9950128880584361</v>
      </c>
      <c r="AN94">
        <v>0</v>
      </c>
      <c r="AO94">
        <v>0</v>
      </c>
      <c r="AP94">
        <v>0</v>
      </c>
      <c r="AQ94">
        <v>0</v>
      </c>
      <c r="AR94">
        <v>8.5420075615942022</v>
      </c>
      <c r="AS94">
        <v>7.2700775482541031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726.07769127405425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158.64900266449411</v>
      </c>
      <c r="L95">
        <v>63.429642524685114</v>
      </c>
      <c r="M95">
        <v>0</v>
      </c>
      <c r="N95">
        <v>29.169490270679194</v>
      </c>
      <c r="O95">
        <v>48.981557290940771</v>
      </c>
      <c r="P95">
        <v>66.961991488728032</v>
      </c>
      <c r="Q95">
        <v>5.3588915157606216</v>
      </c>
      <c r="R95">
        <v>5.2003341317365273</v>
      </c>
      <c r="S95">
        <v>6.4874901611817508</v>
      </c>
      <c r="T95">
        <v>0</v>
      </c>
      <c r="U95">
        <v>238.72756914692911</v>
      </c>
      <c r="V95">
        <v>4.2708545083333336</v>
      </c>
      <c r="W95">
        <v>11.398107620320856</v>
      </c>
      <c r="X95">
        <v>36.430487885895737</v>
      </c>
      <c r="Y95">
        <v>0</v>
      </c>
      <c r="Z95">
        <v>4.8053744380000003</v>
      </c>
      <c r="AA95">
        <v>9.7023412037037051</v>
      </c>
      <c r="AB95">
        <v>9.7059161969728613</v>
      </c>
      <c r="AC95">
        <v>7.1381247265171694</v>
      </c>
      <c r="AD95">
        <v>2.2387881463793105</v>
      </c>
      <c r="AE95">
        <v>8.0962896196443825</v>
      </c>
      <c r="AF95">
        <v>0</v>
      </c>
      <c r="AG95">
        <v>0</v>
      </c>
      <c r="AH95">
        <v>20.936361140862228</v>
      </c>
      <c r="AI95">
        <v>0</v>
      </c>
      <c r="AJ95">
        <v>0</v>
      </c>
      <c r="AK95">
        <v>16.90633894854216</v>
      </c>
      <c r="AL95">
        <v>15.125734231583479</v>
      </c>
      <c r="AM95">
        <v>3.9950128880584361</v>
      </c>
      <c r="AN95">
        <v>0</v>
      </c>
      <c r="AO95">
        <v>0</v>
      </c>
      <c r="AP95">
        <v>0</v>
      </c>
      <c r="AQ95">
        <v>0</v>
      </c>
      <c r="AR95">
        <v>8.5420075615942022</v>
      </c>
      <c r="AS95">
        <v>7.2700775482541031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789.52778585979718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158.64900266449411</v>
      </c>
      <c r="L96">
        <v>63.429642524685114</v>
      </c>
      <c r="M96">
        <v>0</v>
      </c>
      <c r="N96">
        <v>29.169490270679194</v>
      </c>
      <c r="O96">
        <v>48.981557290940771</v>
      </c>
      <c r="P96">
        <v>66.961991488728032</v>
      </c>
      <c r="Q96">
        <v>5.3588915157606216</v>
      </c>
      <c r="R96">
        <v>5.2003341317365273</v>
      </c>
      <c r="S96">
        <v>6.4874901611817508</v>
      </c>
      <c r="T96">
        <v>0</v>
      </c>
      <c r="U96">
        <v>238.72756914692911</v>
      </c>
      <c r="V96">
        <v>4.2708545083333336</v>
      </c>
      <c r="W96">
        <v>11.398107620320856</v>
      </c>
      <c r="X96">
        <v>36.430487885895737</v>
      </c>
      <c r="Y96">
        <v>0</v>
      </c>
      <c r="Z96">
        <v>4.8053744380000003</v>
      </c>
      <c r="AA96">
        <v>6.8886623816221295</v>
      </c>
      <c r="AB96">
        <v>9.7059161969728613</v>
      </c>
      <c r="AC96">
        <v>7.1381247265171694</v>
      </c>
      <c r="AD96">
        <v>2.2387881463793105</v>
      </c>
      <c r="AE96">
        <v>8.0962896196443825</v>
      </c>
      <c r="AF96">
        <v>0</v>
      </c>
      <c r="AG96">
        <v>0</v>
      </c>
      <c r="AH96">
        <v>13.957574021953867</v>
      </c>
      <c r="AI96">
        <v>0</v>
      </c>
      <c r="AJ96">
        <v>0</v>
      </c>
      <c r="AK96">
        <v>16.90633894854216</v>
      </c>
      <c r="AL96">
        <v>15.125734231583479</v>
      </c>
      <c r="AM96">
        <v>3.9950128880584361</v>
      </c>
      <c r="AN96">
        <v>0</v>
      </c>
      <c r="AO96">
        <v>0</v>
      </c>
      <c r="AP96">
        <v>0</v>
      </c>
      <c r="AQ96">
        <v>0</v>
      </c>
      <c r="AR96">
        <v>8.5420075615942022</v>
      </c>
      <c r="AS96">
        <v>7.2700775482541031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779.73531991880725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90.759881396483507</v>
      </c>
      <c r="L97">
        <v>63.429642524685114</v>
      </c>
      <c r="M97">
        <v>0</v>
      </c>
      <c r="N97">
        <v>29.169490270679194</v>
      </c>
      <c r="O97">
        <v>48.981557290940771</v>
      </c>
      <c r="P97">
        <v>66.961991488728032</v>
      </c>
      <c r="Q97">
        <v>5.3588915157606216</v>
      </c>
      <c r="R97">
        <v>5.2003341317365273</v>
      </c>
      <c r="S97">
        <v>6.4874901611817508</v>
      </c>
      <c r="T97">
        <v>0</v>
      </c>
      <c r="U97">
        <v>238.72756914692911</v>
      </c>
      <c r="V97">
        <v>4.4181512206896549</v>
      </c>
      <c r="W97">
        <v>11.398107620320856</v>
      </c>
      <c r="X97">
        <v>36.430487885895737</v>
      </c>
      <c r="Y97">
        <v>0</v>
      </c>
      <c r="Z97">
        <v>4.8053744380000003</v>
      </c>
      <c r="AA97">
        <v>6.8886623816221295</v>
      </c>
      <c r="AB97">
        <v>9.7059161969728613</v>
      </c>
      <c r="AC97">
        <v>7.1381247265171694</v>
      </c>
      <c r="AD97">
        <v>0</v>
      </c>
      <c r="AE97">
        <v>8.0962896196443825</v>
      </c>
      <c r="AF97">
        <v>0</v>
      </c>
      <c r="AG97">
        <v>0</v>
      </c>
      <c r="AH97">
        <v>9.305049419923531</v>
      </c>
      <c r="AI97">
        <v>0</v>
      </c>
      <c r="AJ97">
        <v>0</v>
      </c>
      <c r="AK97">
        <v>16.90633894854216</v>
      </c>
      <c r="AL97">
        <v>16.267298868416525</v>
      </c>
      <c r="AM97">
        <v>3.9950128880584361</v>
      </c>
      <c r="AN97">
        <v>0</v>
      </c>
      <c r="AO97">
        <v>0</v>
      </c>
      <c r="AP97">
        <v>0</v>
      </c>
      <c r="AQ97">
        <v>0</v>
      </c>
      <c r="AR97">
        <v>8.8131822999999994</v>
      </c>
      <c r="AS97">
        <v>7.2700775482541031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706.51492198998221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88.010196100978632</v>
      </c>
      <c r="L98">
        <v>63.429642524685114</v>
      </c>
      <c r="M98">
        <v>0</v>
      </c>
      <c r="N98">
        <v>29.169490270679194</v>
      </c>
      <c r="O98">
        <v>48.981557290940771</v>
      </c>
      <c r="P98">
        <v>66.961991488728032</v>
      </c>
      <c r="Q98">
        <v>5.3588915157606216</v>
      </c>
      <c r="R98">
        <v>5.2003341317365273</v>
      </c>
      <c r="S98">
        <v>6.4874901611817508</v>
      </c>
      <c r="T98">
        <v>0</v>
      </c>
      <c r="U98">
        <v>238.72756914692911</v>
      </c>
      <c r="V98">
        <v>4.4388562173913044</v>
      </c>
      <c r="W98">
        <v>11.398107620320856</v>
      </c>
      <c r="X98">
        <v>36.430487885895737</v>
      </c>
      <c r="Y98">
        <v>0</v>
      </c>
      <c r="Z98">
        <v>4.8053744380000003</v>
      </c>
      <c r="AA98">
        <v>6.8886623816221295</v>
      </c>
      <c r="AB98">
        <v>9.7059161969728613</v>
      </c>
      <c r="AC98">
        <v>7.1381247265171694</v>
      </c>
      <c r="AD98">
        <v>0</v>
      </c>
      <c r="AE98">
        <v>8.0962896196443825</v>
      </c>
      <c r="AF98">
        <v>0</v>
      </c>
      <c r="AG98">
        <v>0</v>
      </c>
      <c r="AH98">
        <v>4.6525246020303346</v>
      </c>
      <c r="AI98">
        <v>0</v>
      </c>
      <c r="AJ98">
        <v>0</v>
      </c>
      <c r="AK98">
        <v>16.90633894854216</v>
      </c>
      <c r="AL98">
        <v>16.267298868416525</v>
      </c>
      <c r="AM98">
        <v>3.9950128880584361</v>
      </c>
      <c r="AN98">
        <v>0</v>
      </c>
      <c r="AO98">
        <v>0</v>
      </c>
      <c r="AP98">
        <v>0</v>
      </c>
      <c r="AQ98">
        <v>0</v>
      </c>
      <c r="AR98">
        <v>8.8131822999999994</v>
      </c>
      <c r="AS98">
        <v>7.2700775482541031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699.1334168732858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2.3573967819441282</v>
      </c>
      <c r="L99">
        <f t="shared" si="2"/>
        <v>0.99185054574095366</v>
      </c>
      <c r="M99">
        <f t="shared" si="2"/>
        <v>0</v>
      </c>
      <c r="N99">
        <f t="shared" si="2"/>
        <v>0.68543813345949289</v>
      </c>
      <c r="O99">
        <f t="shared" si="2"/>
        <v>1.1493070273179589</v>
      </c>
      <c r="P99">
        <f t="shared" si="2"/>
        <v>1.6015659663959501</v>
      </c>
      <c r="Q99">
        <f t="shared" si="2"/>
        <v>9.0288012323534741E-2</v>
      </c>
      <c r="R99">
        <f t="shared" si="2"/>
        <v>9.4114850686708329E-2</v>
      </c>
      <c r="S99">
        <f t="shared" si="2"/>
        <v>0.11523440139865726</v>
      </c>
      <c r="T99">
        <f t="shared" si="2"/>
        <v>0</v>
      </c>
      <c r="U99">
        <f t="shared" si="2"/>
        <v>6.2487757073074164</v>
      </c>
      <c r="V99">
        <f t="shared" si="2"/>
        <v>6.7630360645955276E-2</v>
      </c>
      <c r="W99">
        <f t="shared" si="2"/>
        <v>0.22540832897495994</v>
      </c>
      <c r="X99">
        <f t="shared" si="2"/>
        <v>0.77706641342711158</v>
      </c>
      <c r="Y99">
        <f t="shared" si="2"/>
        <v>0</v>
      </c>
      <c r="Z99">
        <f t="shared" si="2"/>
        <v>0.11019612028549994</v>
      </c>
      <c r="AA99">
        <f t="shared" si="2"/>
        <v>0.17464039513883028</v>
      </c>
      <c r="AB99">
        <f t="shared" si="2"/>
        <v>0.15028124553037903</v>
      </c>
      <c r="AC99">
        <f t="shared" si="2"/>
        <v>9.3955335456905445E-2</v>
      </c>
      <c r="AD99">
        <f t="shared" si="2"/>
        <v>4.9934709734315637E-2</v>
      </c>
      <c r="AE99">
        <f t="shared" si="2"/>
        <v>0.22973221702899327</v>
      </c>
      <c r="AF99">
        <f t="shared" si="2"/>
        <v>0</v>
      </c>
      <c r="AG99">
        <f t="shared" si="2"/>
        <v>0</v>
      </c>
      <c r="AH99">
        <f t="shared" si="2"/>
        <v>0.22919499668830787</v>
      </c>
      <c r="AI99">
        <f t="shared" si="2"/>
        <v>2.6205573187133919E-2</v>
      </c>
      <c r="AJ99">
        <f t="shared" si="2"/>
        <v>0</v>
      </c>
      <c r="AK99">
        <f t="shared" si="2"/>
        <v>0.40575213476501276</v>
      </c>
      <c r="AL99">
        <f t="shared" si="2"/>
        <v>0.36426477904444954</v>
      </c>
      <c r="AM99">
        <f t="shared" si="2"/>
        <v>9.6216937390390792E-2</v>
      </c>
      <c r="AN99">
        <f t="shared" si="2"/>
        <v>0</v>
      </c>
      <c r="AO99">
        <f t="shared" si="2"/>
        <v>0</v>
      </c>
      <c r="AP99">
        <f t="shared" si="2"/>
        <v>6.1114288030267618E-3</v>
      </c>
      <c r="AQ99">
        <f t="shared" si="2"/>
        <v>0</v>
      </c>
      <c r="AR99">
        <f t="shared" si="2"/>
        <v>0.20961815355507252</v>
      </c>
      <c r="AS99">
        <f t="shared" si="2"/>
        <v>0.17485726142262537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16.725037817653778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9.0500942711166559</v>
      </c>
      <c r="L3">
        <v>562.42683028785507</v>
      </c>
      <c r="M3">
        <v>27.290814687619854</v>
      </c>
      <c r="N3">
        <v>35.229384375592318</v>
      </c>
      <c r="O3">
        <v>0</v>
      </c>
      <c r="P3">
        <v>41.441232486452954</v>
      </c>
      <c r="Q3">
        <v>6.4786598921882144</v>
      </c>
      <c r="R3">
        <v>6.2913324601566094</v>
      </c>
      <c r="S3">
        <v>7.8269719510097246</v>
      </c>
      <c r="T3">
        <v>0</v>
      </c>
      <c r="U3">
        <v>62.039869615527245</v>
      </c>
      <c r="V3">
        <v>3.0109708093781857</v>
      </c>
      <c r="W3">
        <v>13.767714204545454</v>
      </c>
      <c r="X3">
        <v>44.000285315855521</v>
      </c>
      <c r="Y3">
        <v>0</v>
      </c>
      <c r="Z3">
        <v>5.8046308977272734</v>
      </c>
      <c r="AA3">
        <v>12.503604901265824</v>
      </c>
      <c r="AB3">
        <v>11.723921218434434</v>
      </c>
      <c r="AC3">
        <v>8.6235786352821844</v>
      </c>
      <c r="AD3">
        <v>0</v>
      </c>
      <c r="AE3">
        <v>9.778151562724851</v>
      </c>
      <c r="AF3">
        <v>2.3403821595191796</v>
      </c>
      <c r="AG3">
        <v>12.231657041543077</v>
      </c>
      <c r="AH3">
        <v>5.6196245858231206</v>
      </c>
      <c r="AI3">
        <v>0</v>
      </c>
      <c r="AJ3">
        <v>0</v>
      </c>
      <c r="AK3">
        <v>20.420843166824273</v>
      </c>
      <c r="AL3">
        <v>0</v>
      </c>
      <c r="AM3">
        <v>4.6895686972764254</v>
      </c>
      <c r="AN3">
        <v>0.66584851554682967</v>
      </c>
      <c r="AO3">
        <v>0</v>
      </c>
      <c r="AP3">
        <v>3.8007444739022365E-2</v>
      </c>
      <c r="AQ3">
        <v>9.7209022754520475</v>
      </c>
      <c r="AR3">
        <v>10.318038377717391</v>
      </c>
      <c r="AS3">
        <v>8.7806877499691804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942.11360758714272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9.0500942711166559</v>
      </c>
      <c r="L4">
        <v>562.42683028785507</v>
      </c>
      <c r="M4">
        <v>27.290814687619854</v>
      </c>
      <c r="N4">
        <v>35.229384375592318</v>
      </c>
      <c r="O4">
        <v>0</v>
      </c>
      <c r="P4">
        <v>41.441232486452954</v>
      </c>
      <c r="Q4">
        <v>6.4786598921882144</v>
      </c>
      <c r="R4">
        <v>6.2913324601566094</v>
      </c>
      <c r="S4">
        <v>7.8269719510097246</v>
      </c>
      <c r="T4">
        <v>0</v>
      </c>
      <c r="U4">
        <v>62.128844381999997</v>
      </c>
      <c r="V4">
        <v>3.0109708093781857</v>
      </c>
      <c r="W4">
        <v>13.767714204545454</v>
      </c>
      <c r="X4">
        <v>44.000285315855521</v>
      </c>
      <c r="Y4">
        <v>0</v>
      </c>
      <c r="Z4">
        <v>5.8046308977272734</v>
      </c>
      <c r="AA4">
        <v>12.503604901265824</v>
      </c>
      <c r="AB4">
        <v>11.723921218434434</v>
      </c>
      <c r="AC4">
        <v>8.6235786352821844</v>
      </c>
      <c r="AD4">
        <v>0</v>
      </c>
      <c r="AE4">
        <v>9.778151562724851</v>
      </c>
      <c r="AF4">
        <v>2.3403821595191796</v>
      </c>
      <c r="AG4">
        <v>12.231657041543077</v>
      </c>
      <c r="AH4">
        <v>5.6196245858231206</v>
      </c>
      <c r="AI4">
        <v>0</v>
      </c>
      <c r="AJ4">
        <v>0</v>
      </c>
      <c r="AK4">
        <v>20.420843166824273</v>
      </c>
      <c r="AL4">
        <v>0</v>
      </c>
      <c r="AM4">
        <v>4.6895686972764254</v>
      </c>
      <c r="AN4">
        <v>0.66584851554682967</v>
      </c>
      <c r="AO4">
        <v>0</v>
      </c>
      <c r="AP4">
        <v>3.8007444739022365E-2</v>
      </c>
      <c r="AQ4">
        <v>7.2906767672368833</v>
      </c>
      <c r="AR4">
        <v>10.318038377717391</v>
      </c>
      <c r="AS4">
        <v>8.7806877499691804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939.77235684540028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9.0500942711166559</v>
      </c>
      <c r="L5">
        <v>562.42683028785507</v>
      </c>
      <c r="M5">
        <v>27.290814687619854</v>
      </c>
      <c r="N5">
        <v>35.229384375592318</v>
      </c>
      <c r="O5">
        <v>0</v>
      </c>
      <c r="P5">
        <v>41.441232486452954</v>
      </c>
      <c r="Q5">
        <v>6.4786598921882144</v>
      </c>
      <c r="R5">
        <v>6.2913324601566094</v>
      </c>
      <c r="S5">
        <v>7.8269719510097246</v>
      </c>
      <c r="T5">
        <v>0</v>
      </c>
      <c r="U5">
        <v>62.128844381999997</v>
      </c>
      <c r="V5">
        <v>3.0109708093781857</v>
      </c>
      <c r="W5">
        <v>13.767714204545454</v>
      </c>
      <c r="X5">
        <v>44.000285315855521</v>
      </c>
      <c r="Y5">
        <v>0</v>
      </c>
      <c r="Z5">
        <v>5.8046308977272734</v>
      </c>
      <c r="AA5">
        <v>12.503604901265824</v>
      </c>
      <c r="AB5">
        <v>11.723921218434434</v>
      </c>
      <c r="AC5">
        <v>8.6235786352821844</v>
      </c>
      <c r="AD5">
        <v>0</v>
      </c>
      <c r="AE5">
        <v>9.778151562724851</v>
      </c>
      <c r="AF5">
        <v>2.3403821595191796</v>
      </c>
      <c r="AG5">
        <v>12.231657041543077</v>
      </c>
      <c r="AH5">
        <v>5.6196245858231206</v>
      </c>
      <c r="AI5">
        <v>0</v>
      </c>
      <c r="AJ5">
        <v>0</v>
      </c>
      <c r="AK5">
        <v>20.420843166824273</v>
      </c>
      <c r="AL5">
        <v>0</v>
      </c>
      <c r="AM5">
        <v>4.8256357685053164</v>
      </c>
      <c r="AN5">
        <v>0.66584851554682967</v>
      </c>
      <c r="AO5">
        <v>0</v>
      </c>
      <c r="AP5">
        <v>3.8007444739022365E-2</v>
      </c>
      <c r="AQ5">
        <v>4.8604512590217208</v>
      </c>
      <c r="AR5">
        <v>10.318038377717391</v>
      </c>
      <c r="AS5">
        <v>8.7806877499691804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937.47819840841407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9.0500942711166559</v>
      </c>
      <c r="L6">
        <v>562.42683028785507</v>
      </c>
      <c r="M6">
        <v>27.290814687619854</v>
      </c>
      <c r="N6">
        <v>35.229384375592318</v>
      </c>
      <c r="O6">
        <v>0</v>
      </c>
      <c r="P6">
        <v>41.441232486452954</v>
      </c>
      <c r="Q6">
        <v>6.4786598921882144</v>
      </c>
      <c r="R6">
        <v>6.2913324601566094</v>
      </c>
      <c r="S6">
        <v>7.8269719510097246</v>
      </c>
      <c r="T6">
        <v>0</v>
      </c>
      <c r="U6">
        <v>62.128844381999997</v>
      </c>
      <c r="V6">
        <v>3.0109708093781857</v>
      </c>
      <c r="W6">
        <v>13.767714204545454</v>
      </c>
      <c r="X6">
        <v>44.000285315855521</v>
      </c>
      <c r="Y6">
        <v>0</v>
      </c>
      <c r="Z6">
        <v>5.8046308977272734</v>
      </c>
      <c r="AA6">
        <v>12.503604901265824</v>
      </c>
      <c r="AB6">
        <v>11.723921218434434</v>
      </c>
      <c r="AC6">
        <v>8.6235786352821844</v>
      </c>
      <c r="AD6">
        <v>0</v>
      </c>
      <c r="AE6">
        <v>9.778151562724851</v>
      </c>
      <c r="AF6">
        <v>2.3403821595191796</v>
      </c>
      <c r="AG6">
        <v>12.231657041543077</v>
      </c>
      <c r="AH6">
        <v>5.6196245858231206</v>
      </c>
      <c r="AI6">
        <v>0</v>
      </c>
      <c r="AJ6">
        <v>0</v>
      </c>
      <c r="AK6">
        <v>20.420843166824273</v>
      </c>
      <c r="AL6">
        <v>0</v>
      </c>
      <c r="AM6">
        <v>4.8256357685053164</v>
      </c>
      <c r="AN6">
        <v>0.66584851554682967</v>
      </c>
      <c r="AO6">
        <v>0</v>
      </c>
      <c r="AP6">
        <v>3.8007444739022365E-2</v>
      </c>
      <c r="AQ6">
        <v>2.4302255082151638</v>
      </c>
      <c r="AR6">
        <v>10.318038377717391</v>
      </c>
      <c r="AS6">
        <v>8.7806877499691804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935.04797265760749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9.0500942711166559</v>
      </c>
      <c r="L7">
        <v>562.42683028785507</v>
      </c>
      <c r="M7">
        <v>27.290814687619854</v>
      </c>
      <c r="N7">
        <v>35.229384375592318</v>
      </c>
      <c r="O7">
        <v>0</v>
      </c>
      <c r="P7">
        <v>41.441232486452954</v>
      </c>
      <c r="Q7">
        <v>6.4786598921882144</v>
      </c>
      <c r="R7">
        <v>6.2913324601566094</v>
      </c>
      <c r="S7">
        <v>7.8269719510097246</v>
      </c>
      <c r="T7">
        <v>0</v>
      </c>
      <c r="U7">
        <v>61.417809492980126</v>
      </c>
      <c r="V7">
        <v>3.0109708093781857</v>
      </c>
      <c r="W7">
        <v>13.767714204545454</v>
      </c>
      <c r="X7">
        <v>44.000285315855521</v>
      </c>
      <c r="Y7">
        <v>0</v>
      </c>
      <c r="Z7">
        <v>5.8046308977272734</v>
      </c>
      <c r="AA7">
        <v>12.503604901265824</v>
      </c>
      <c r="AB7">
        <v>11.723921218434434</v>
      </c>
      <c r="AC7">
        <v>8.6235786352821844</v>
      </c>
      <c r="AD7">
        <v>0</v>
      </c>
      <c r="AE7">
        <v>9.778151562724851</v>
      </c>
      <c r="AF7">
        <v>2.3403821595191796</v>
      </c>
      <c r="AG7">
        <v>12.231657041543077</v>
      </c>
      <c r="AH7">
        <v>5.6196245858231206</v>
      </c>
      <c r="AI7">
        <v>0</v>
      </c>
      <c r="AJ7">
        <v>0</v>
      </c>
      <c r="AK7">
        <v>20.420843166824273</v>
      </c>
      <c r="AL7">
        <v>0</v>
      </c>
      <c r="AM7">
        <v>4.8256357685053164</v>
      </c>
      <c r="AN7">
        <v>0.66584851554682967</v>
      </c>
      <c r="AO7">
        <v>0</v>
      </c>
      <c r="AP7">
        <v>3.8007444739022365E-2</v>
      </c>
      <c r="AQ7">
        <v>2.4302255082151638</v>
      </c>
      <c r="AR7">
        <v>10.318038377717391</v>
      </c>
      <c r="AS7">
        <v>8.7806877499691804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934.33693776858763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9.0500942711166559</v>
      </c>
      <c r="L8">
        <v>562.42683028785507</v>
      </c>
      <c r="M8">
        <v>27.290814687619854</v>
      </c>
      <c r="N8">
        <v>35.229384375592318</v>
      </c>
      <c r="O8">
        <v>0</v>
      </c>
      <c r="P8">
        <v>41.441232486452954</v>
      </c>
      <c r="Q8">
        <v>6.4786598921882144</v>
      </c>
      <c r="R8">
        <v>6.2913324601566094</v>
      </c>
      <c r="S8">
        <v>7.8269719510097246</v>
      </c>
      <c r="T8">
        <v>0</v>
      </c>
      <c r="U8">
        <v>61.417809492980126</v>
      </c>
      <c r="V8">
        <v>3.0109708093781857</v>
      </c>
      <c r="W8">
        <v>13.767714204545454</v>
      </c>
      <c r="X8">
        <v>44.000285315855521</v>
      </c>
      <c r="Y8">
        <v>0</v>
      </c>
      <c r="Z8">
        <v>5.8046308977272734</v>
      </c>
      <c r="AA8">
        <v>12.503604901265824</v>
      </c>
      <c r="AB8">
        <v>11.723921218434434</v>
      </c>
      <c r="AC8">
        <v>8.6235786352821844</v>
      </c>
      <c r="AD8">
        <v>0</v>
      </c>
      <c r="AE8">
        <v>9.778151562724851</v>
      </c>
      <c r="AF8">
        <v>2.3403821595191796</v>
      </c>
      <c r="AG8">
        <v>12.231657041543077</v>
      </c>
      <c r="AH8">
        <v>5.6196245858231206</v>
      </c>
      <c r="AI8">
        <v>0</v>
      </c>
      <c r="AJ8">
        <v>0</v>
      </c>
      <c r="AK8">
        <v>20.420843166824273</v>
      </c>
      <c r="AL8">
        <v>0</v>
      </c>
      <c r="AM8">
        <v>4.8256357685053164</v>
      </c>
      <c r="AN8">
        <v>0.66584851554682967</v>
      </c>
      <c r="AO8">
        <v>0</v>
      </c>
      <c r="AP8">
        <v>3.8007444739022365E-2</v>
      </c>
      <c r="AQ8">
        <v>2.4302255082151638</v>
      </c>
      <c r="AR8">
        <v>10.318038377717391</v>
      </c>
      <c r="AS8">
        <v>8.7806877499691804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934.33693776858763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9.36</v>
      </c>
      <c r="L9">
        <v>562.42683028785507</v>
      </c>
      <c r="M9">
        <v>27.290814687619854</v>
      </c>
      <c r="N9">
        <v>35.229384375592318</v>
      </c>
      <c r="O9">
        <v>0</v>
      </c>
      <c r="P9">
        <v>41.441232486452954</v>
      </c>
      <c r="Q9">
        <v>6.4786598921882144</v>
      </c>
      <c r="R9">
        <v>6.2904041708889906</v>
      </c>
      <c r="S9">
        <v>7.8269719510097246</v>
      </c>
      <c r="T9">
        <v>0</v>
      </c>
      <c r="U9">
        <v>61.417809492980126</v>
      </c>
      <c r="V9">
        <v>3.0109708093781857</v>
      </c>
      <c r="W9">
        <v>13.767714204545454</v>
      </c>
      <c r="X9">
        <v>44.000285315855521</v>
      </c>
      <c r="Y9">
        <v>0</v>
      </c>
      <c r="Z9">
        <v>5.8046308977272734</v>
      </c>
      <c r="AA9">
        <v>12.503604901265824</v>
      </c>
      <c r="AB9">
        <v>11.723921218434434</v>
      </c>
      <c r="AC9">
        <v>8.6235786352821844</v>
      </c>
      <c r="AD9">
        <v>0</v>
      </c>
      <c r="AE9">
        <v>9.778151562724851</v>
      </c>
      <c r="AF9">
        <v>2.3403821595191796</v>
      </c>
      <c r="AG9">
        <v>12.231657041543077</v>
      </c>
      <c r="AH9">
        <v>5.6196245858231206</v>
      </c>
      <c r="AI9">
        <v>0</v>
      </c>
      <c r="AJ9">
        <v>0</v>
      </c>
      <c r="AK9">
        <v>20.420843166824273</v>
      </c>
      <c r="AL9">
        <v>0</v>
      </c>
      <c r="AM9">
        <v>4.8256357685053164</v>
      </c>
      <c r="AN9">
        <v>0.66584851554682967</v>
      </c>
      <c r="AO9">
        <v>0</v>
      </c>
      <c r="AP9">
        <v>3.8007444739022365E-2</v>
      </c>
      <c r="AQ9">
        <v>2.4302255082151638</v>
      </c>
      <c r="AR9">
        <v>10.318038377717391</v>
      </c>
      <c r="AS9">
        <v>8.7806877499691804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934.64591520820341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9.3100548621712473</v>
      </c>
      <c r="L10">
        <v>562.42410097007951</v>
      </c>
      <c r="M10">
        <v>27.290814687619854</v>
      </c>
      <c r="N10">
        <v>35.229384375592318</v>
      </c>
      <c r="O10">
        <v>0</v>
      </c>
      <c r="P10">
        <v>41.441232486452954</v>
      </c>
      <c r="Q10">
        <v>6.478022769230769</v>
      </c>
      <c r="R10">
        <v>6.2904041708889906</v>
      </c>
      <c r="S10">
        <v>7.8280806817545496</v>
      </c>
      <c r="T10">
        <v>0</v>
      </c>
      <c r="U10">
        <v>61.417809492980126</v>
      </c>
      <c r="V10">
        <v>3.0109708093781857</v>
      </c>
      <c r="W10">
        <v>13.767714204545454</v>
      </c>
      <c r="X10">
        <v>44.000285315855521</v>
      </c>
      <c r="Y10">
        <v>0</v>
      </c>
      <c r="Z10">
        <v>5.8046308977272734</v>
      </c>
      <c r="AA10">
        <v>12.503604901265824</v>
      </c>
      <c r="AB10">
        <v>11.723921218434434</v>
      </c>
      <c r="AC10">
        <v>8.6235786352821844</v>
      </c>
      <c r="AD10">
        <v>0</v>
      </c>
      <c r="AE10">
        <v>9.778151562724851</v>
      </c>
      <c r="AF10">
        <v>2.3403821595191796</v>
      </c>
      <c r="AG10">
        <v>12.231657041543077</v>
      </c>
      <c r="AH10">
        <v>5.6196245858231206</v>
      </c>
      <c r="AI10">
        <v>0</v>
      </c>
      <c r="AJ10">
        <v>0</v>
      </c>
      <c r="AK10">
        <v>20.420843166824273</v>
      </c>
      <c r="AL10">
        <v>0</v>
      </c>
      <c r="AM10">
        <v>4.8256357685053164</v>
      </c>
      <c r="AN10">
        <v>0.66584851554682967</v>
      </c>
      <c r="AO10">
        <v>0</v>
      </c>
      <c r="AP10">
        <v>3.8007444739022365E-2</v>
      </c>
      <c r="AQ10">
        <v>2.4302255082151638</v>
      </c>
      <c r="AR10">
        <v>10.318038377717391</v>
      </c>
      <c r="AS10">
        <v>8.7806877499691804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934.59371236038635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9.0500774000323343</v>
      </c>
      <c r="L11">
        <v>562.42410097007951</v>
      </c>
      <c r="M11">
        <v>27.290814687619854</v>
      </c>
      <c r="N11">
        <v>35.229384375592318</v>
      </c>
      <c r="O11">
        <v>0</v>
      </c>
      <c r="P11">
        <v>41.441232486452954</v>
      </c>
      <c r="Q11">
        <v>6.478022769230769</v>
      </c>
      <c r="R11">
        <v>6.2904041708889906</v>
      </c>
      <c r="S11">
        <v>7.8280806817545496</v>
      </c>
      <c r="T11">
        <v>0</v>
      </c>
      <c r="U11">
        <v>61.417809492980126</v>
      </c>
      <c r="V11">
        <v>3.0109708093781857</v>
      </c>
      <c r="W11">
        <v>13.767714204545454</v>
      </c>
      <c r="X11">
        <v>44.000285315855521</v>
      </c>
      <c r="Y11">
        <v>0</v>
      </c>
      <c r="Z11">
        <v>5.8046308977272734</v>
      </c>
      <c r="AA11">
        <v>12.503604901265824</v>
      </c>
      <c r="AB11">
        <v>11.723921218434434</v>
      </c>
      <c r="AC11">
        <v>8.6235786352821844</v>
      </c>
      <c r="AD11">
        <v>0</v>
      </c>
      <c r="AE11">
        <v>9.778151562724851</v>
      </c>
      <c r="AF11">
        <v>2.3403821595191796</v>
      </c>
      <c r="AG11">
        <v>12.231657041543077</v>
      </c>
      <c r="AH11">
        <v>5.6196245858231206</v>
      </c>
      <c r="AI11">
        <v>0</v>
      </c>
      <c r="AJ11">
        <v>0</v>
      </c>
      <c r="AK11">
        <v>20.420843166824273</v>
      </c>
      <c r="AL11">
        <v>0</v>
      </c>
      <c r="AM11">
        <v>4.8256357685053164</v>
      </c>
      <c r="AN11">
        <v>0.66584851554682967</v>
      </c>
      <c r="AO11">
        <v>0</v>
      </c>
      <c r="AP11">
        <v>3.8007444739022365E-2</v>
      </c>
      <c r="AQ11">
        <v>2.4302255082151638</v>
      </c>
      <c r="AR11">
        <v>10.318038377717391</v>
      </c>
      <c r="AS11">
        <v>8.7806877499691804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934.33373489824749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9.0500774000323343</v>
      </c>
      <c r="L12">
        <v>562.42410097007951</v>
      </c>
      <c r="M12">
        <v>27.290814687619854</v>
      </c>
      <c r="N12">
        <v>35.229384375592318</v>
      </c>
      <c r="O12">
        <v>0</v>
      </c>
      <c r="P12">
        <v>41.441232486452954</v>
      </c>
      <c r="Q12">
        <v>6.478022769230769</v>
      </c>
      <c r="R12">
        <v>6.2904041708889906</v>
      </c>
      <c r="S12">
        <v>7.8280806817545496</v>
      </c>
      <c r="T12">
        <v>0</v>
      </c>
      <c r="U12">
        <v>61.417809492980126</v>
      </c>
      <c r="V12">
        <v>3.0109708093781857</v>
      </c>
      <c r="W12">
        <v>13.767714204545454</v>
      </c>
      <c r="X12">
        <v>44.000285315855521</v>
      </c>
      <c r="Y12">
        <v>0</v>
      </c>
      <c r="Z12">
        <v>5.8046308977272734</v>
      </c>
      <c r="AA12">
        <v>12.503604901265824</v>
      </c>
      <c r="AB12">
        <v>11.723921218434434</v>
      </c>
      <c r="AC12">
        <v>8.6235786352821844</v>
      </c>
      <c r="AD12">
        <v>0</v>
      </c>
      <c r="AE12">
        <v>9.778151562724851</v>
      </c>
      <c r="AF12">
        <v>2.3403821595191796</v>
      </c>
      <c r="AG12">
        <v>12.231657041543077</v>
      </c>
      <c r="AH12">
        <v>5.6196245858231206</v>
      </c>
      <c r="AI12">
        <v>0</v>
      </c>
      <c r="AJ12">
        <v>0</v>
      </c>
      <c r="AK12">
        <v>20.420843166824273</v>
      </c>
      <c r="AL12">
        <v>0</v>
      </c>
      <c r="AM12">
        <v>4.8256357685053164</v>
      </c>
      <c r="AN12">
        <v>0.66584851554682967</v>
      </c>
      <c r="AO12">
        <v>0</v>
      </c>
      <c r="AP12">
        <v>3.8007444739022365E-2</v>
      </c>
      <c r="AQ12">
        <v>2.4302255082151638</v>
      </c>
      <c r="AR12">
        <v>10.318038377717391</v>
      </c>
      <c r="AS12">
        <v>8.7806877499691804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934.33373489824749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9.0500774000323343</v>
      </c>
      <c r="L13">
        <v>562.42410097007951</v>
      </c>
      <c r="M13">
        <v>27.290814687619854</v>
      </c>
      <c r="N13">
        <v>35.229384375592318</v>
      </c>
      <c r="O13">
        <v>0</v>
      </c>
      <c r="P13">
        <v>41.441232486452954</v>
      </c>
      <c r="Q13">
        <v>6.478022769230769</v>
      </c>
      <c r="R13">
        <v>6.2904041708889906</v>
      </c>
      <c r="S13">
        <v>7.8280806817545496</v>
      </c>
      <c r="T13">
        <v>0</v>
      </c>
      <c r="U13">
        <v>61.417809492980126</v>
      </c>
      <c r="V13">
        <v>3.0109708093781857</v>
      </c>
      <c r="W13">
        <v>13.767714204545454</v>
      </c>
      <c r="X13">
        <v>44.000285315855521</v>
      </c>
      <c r="Y13">
        <v>0</v>
      </c>
      <c r="Z13">
        <v>5.8046308977272734</v>
      </c>
      <c r="AA13">
        <v>12.503604901265824</v>
      </c>
      <c r="AB13">
        <v>11.723921218434434</v>
      </c>
      <c r="AC13">
        <v>8.6235786352821844</v>
      </c>
      <c r="AD13">
        <v>0</v>
      </c>
      <c r="AE13">
        <v>9.778151562724851</v>
      </c>
      <c r="AF13">
        <v>2.3403821595191796</v>
      </c>
      <c r="AG13">
        <v>12.231657041543077</v>
      </c>
      <c r="AH13">
        <v>5.6196245858231206</v>
      </c>
      <c r="AI13">
        <v>0</v>
      </c>
      <c r="AJ13">
        <v>0</v>
      </c>
      <c r="AK13">
        <v>20.420843166824273</v>
      </c>
      <c r="AL13">
        <v>0</v>
      </c>
      <c r="AM13">
        <v>4.8256357685053164</v>
      </c>
      <c r="AN13">
        <v>0.66584851554682967</v>
      </c>
      <c r="AO13">
        <v>0</v>
      </c>
      <c r="AP13">
        <v>3.8007444739022365E-2</v>
      </c>
      <c r="AQ13">
        <v>2.4302255082151638</v>
      </c>
      <c r="AR13">
        <v>10.318038377717391</v>
      </c>
      <c r="AS13">
        <v>8.7806877499691804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934.33373489824749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9.0500774000323343</v>
      </c>
      <c r="L14">
        <v>562.42410097007951</v>
      </c>
      <c r="M14">
        <v>27.290814687619854</v>
      </c>
      <c r="N14">
        <v>35.229384375592318</v>
      </c>
      <c r="O14">
        <v>0</v>
      </c>
      <c r="P14">
        <v>41.441232486452954</v>
      </c>
      <c r="Q14">
        <v>6.478022769230769</v>
      </c>
      <c r="R14">
        <v>6.2904041708889906</v>
      </c>
      <c r="S14">
        <v>7.8280806817545496</v>
      </c>
      <c r="T14">
        <v>0</v>
      </c>
      <c r="U14">
        <v>61.417809492980126</v>
      </c>
      <c r="V14">
        <v>3.0109708093781857</v>
      </c>
      <c r="W14">
        <v>13.767714204545454</v>
      </c>
      <c r="X14">
        <v>44.000285315855521</v>
      </c>
      <c r="Y14">
        <v>0</v>
      </c>
      <c r="Z14">
        <v>5.8046308977272734</v>
      </c>
      <c r="AA14">
        <v>12.503604901265824</v>
      </c>
      <c r="AB14">
        <v>11.723921218434434</v>
      </c>
      <c r="AC14">
        <v>8.6235786352821844</v>
      </c>
      <c r="AD14">
        <v>0</v>
      </c>
      <c r="AE14">
        <v>9.778151562724851</v>
      </c>
      <c r="AF14">
        <v>2.3403821595191796</v>
      </c>
      <c r="AG14">
        <v>12.231657041543077</v>
      </c>
      <c r="AH14">
        <v>5.6196245858231206</v>
      </c>
      <c r="AI14">
        <v>0</v>
      </c>
      <c r="AJ14">
        <v>0</v>
      </c>
      <c r="AK14">
        <v>20.420843166824273</v>
      </c>
      <c r="AL14">
        <v>0</v>
      </c>
      <c r="AM14">
        <v>4.8256357685053164</v>
      </c>
      <c r="AN14">
        <v>0.66584851554682967</v>
      </c>
      <c r="AO14">
        <v>0</v>
      </c>
      <c r="AP14">
        <v>3.8007444739022365E-2</v>
      </c>
      <c r="AQ14">
        <v>2.4302255082151638</v>
      </c>
      <c r="AR14">
        <v>10.318038377717391</v>
      </c>
      <c r="AS14">
        <v>8.7806877499691804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934.33373489824749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9.0500774000323343</v>
      </c>
      <c r="L15">
        <v>562.41966278639006</v>
      </c>
      <c r="M15">
        <v>27.290814687619854</v>
      </c>
      <c r="N15">
        <v>35.229384375592318</v>
      </c>
      <c r="O15">
        <v>0</v>
      </c>
      <c r="P15">
        <v>41.441232486452954</v>
      </c>
      <c r="Q15">
        <v>6.478022769230769</v>
      </c>
      <c r="R15">
        <v>6.2903025706896551</v>
      </c>
      <c r="S15">
        <v>7.8280806817545496</v>
      </c>
      <c r="T15">
        <v>0</v>
      </c>
      <c r="U15">
        <v>61.417809492980126</v>
      </c>
      <c r="V15">
        <v>3.0109708093781857</v>
      </c>
      <c r="W15">
        <v>13.767714204545454</v>
      </c>
      <c r="X15">
        <v>44.000285315855521</v>
      </c>
      <c r="Y15">
        <v>0</v>
      </c>
      <c r="Z15">
        <v>5.8046308977272734</v>
      </c>
      <c r="AA15">
        <v>12.503604901265824</v>
      </c>
      <c r="AB15">
        <v>11.723921218434434</v>
      </c>
      <c r="AC15">
        <v>8.6235786352821844</v>
      </c>
      <c r="AD15">
        <v>0</v>
      </c>
      <c r="AE15">
        <v>9.778151562724851</v>
      </c>
      <c r="AF15">
        <v>2.3403821595191796</v>
      </c>
      <c r="AG15">
        <v>12.231657041543077</v>
      </c>
      <c r="AH15">
        <v>5.6196245858231206</v>
      </c>
      <c r="AI15">
        <v>0</v>
      </c>
      <c r="AJ15">
        <v>0</v>
      </c>
      <c r="AK15">
        <v>20.420843166824273</v>
      </c>
      <c r="AL15">
        <v>0</v>
      </c>
      <c r="AM15">
        <v>4.8256357685053164</v>
      </c>
      <c r="AN15">
        <v>0.66584851554682967</v>
      </c>
      <c r="AO15">
        <v>0</v>
      </c>
      <c r="AP15">
        <v>0</v>
      </c>
      <c r="AQ15">
        <v>0</v>
      </c>
      <c r="AR15">
        <v>10.318038377717391</v>
      </c>
      <c r="AS15">
        <v>8.7806877499691804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931.86096216140447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9.060057660981327</v>
      </c>
      <c r="L16">
        <v>562.41966278639006</v>
      </c>
      <c r="M16">
        <v>27.290814687619854</v>
      </c>
      <c r="N16">
        <v>35.229384375592318</v>
      </c>
      <c r="O16">
        <v>0</v>
      </c>
      <c r="P16">
        <v>41.441232486452954</v>
      </c>
      <c r="Q16">
        <v>6.478022769230769</v>
      </c>
      <c r="R16">
        <v>6.2903025706896551</v>
      </c>
      <c r="S16">
        <v>7.8280806817545496</v>
      </c>
      <c r="T16">
        <v>0</v>
      </c>
      <c r="U16">
        <v>61.417809492980126</v>
      </c>
      <c r="V16">
        <v>3.1110090904341154</v>
      </c>
      <c r="W16">
        <v>13.767714204545454</v>
      </c>
      <c r="X16">
        <v>44.000285315855521</v>
      </c>
      <c r="Y16">
        <v>0</v>
      </c>
      <c r="Z16">
        <v>5.8046308977272734</v>
      </c>
      <c r="AA16">
        <v>12.503604901265824</v>
      </c>
      <c r="AB16">
        <v>11.723921218434434</v>
      </c>
      <c r="AC16">
        <v>8.6235786352821844</v>
      </c>
      <c r="AD16">
        <v>0</v>
      </c>
      <c r="AE16">
        <v>9.778151562724851</v>
      </c>
      <c r="AF16">
        <v>2.3403821595191796</v>
      </c>
      <c r="AG16">
        <v>12.231657041543077</v>
      </c>
      <c r="AH16">
        <v>5.6196245858231206</v>
      </c>
      <c r="AI16">
        <v>0</v>
      </c>
      <c r="AJ16">
        <v>0</v>
      </c>
      <c r="AK16">
        <v>20.420843166824273</v>
      </c>
      <c r="AL16">
        <v>0</v>
      </c>
      <c r="AM16">
        <v>4.8256357685053164</v>
      </c>
      <c r="AN16">
        <v>0.66584851554682967</v>
      </c>
      <c r="AO16">
        <v>0</v>
      </c>
      <c r="AP16">
        <v>0</v>
      </c>
      <c r="AQ16">
        <v>0</v>
      </c>
      <c r="AR16">
        <v>10.318038377717391</v>
      </c>
      <c r="AS16">
        <v>8.7806877499691804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931.9709807034094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9.060057660981327</v>
      </c>
      <c r="L17">
        <v>562.41784219000726</v>
      </c>
      <c r="M17">
        <v>27.290814687619854</v>
      </c>
      <c r="N17">
        <v>35.229384375592318</v>
      </c>
      <c r="O17">
        <v>0</v>
      </c>
      <c r="P17">
        <v>41.441232486452954</v>
      </c>
      <c r="Q17">
        <v>6.478022769230769</v>
      </c>
      <c r="R17">
        <v>6.2903025706896551</v>
      </c>
      <c r="S17">
        <v>7.8280806817545496</v>
      </c>
      <c r="T17">
        <v>0</v>
      </c>
      <c r="U17">
        <v>61.417809492980126</v>
      </c>
      <c r="V17">
        <v>3.1092710440122824</v>
      </c>
      <c r="W17">
        <v>13.767714204545454</v>
      </c>
      <c r="X17">
        <v>44.000285315855521</v>
      </c>
      <c r="Y17">
        <v>0</v>
      </c>
      <c r="Z17">
        <v>5.8046308977272734</v>
      </c>
      <c r="AA17">
        <v>12.503604901265824</v>
      </c>
      <c r="AB17">
        <v>11.723921218434434</v>
      </c>
      <c r="AC17">
        <v>5.7432587930913606</v>
      </c>
      <c r="AD17">
        <v>0</v>
      </c>
      <c r="AE17">
        <v>9.778151562724851</v>
      </c>
      <c r="AF17">
        <v>2.3403821595191796</v>
      </c>
      <c r="AG17">
        <v>12.231657041543077</v>
      </c>
      <c r="AH17">
        <v>5.6196245858231206</v>
      </c>
      <c r="AI17">
        <v>0</v>
      </c>
      <c r="AJ17">
        <v>0</v>
      </c>
      <c r="AK17">
        <v>20.420843166824273</v>
      </c>
      <c r="AL17">
        <v>0</v>
      </c>
      <c r="AM17">
        <v>4.8256357685053164</v>
      </c>
      <c r="AN17">
        <v>0.66584851554682967</v>
      </c>
      <c r="AO17">
        <v>0</v>
      </c>
      <c r="AP17">
        <v>0</v>
      </c>
      <c r="AQ17">
        <v>0</v>
      </c>
      <c r="AR17">
        <v>10.318038377717391</v>
      </c>
      <c r="AS17">
        <v>8.7806877499691804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929.08710221841397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9.060057660981327</v>
      </c>
      <c r="L18">
        <v>562.41784219000726</v>
      </c>
      <c r="M18">
        <v>27.290814687619854</v>
      </c>
      <c r="N18">
        <v>35.229384375592318</v>
      </c>
      <c r="O18">
        <v>0</v>
      </c>
      <c r="P18">
        <v>41.441232486452954</v>
      </c>
      <c r="Q18">
        <v>6.478022769230769</v>
      </c>
      <c r="R18">
        <v>6.2903025706896551</v>
      </c>
      <c r="S18">
        <v>7.8280806817545496</v>
      </c>
      <c r="T18">
        <v>0</v>
      </c>
      <c r="U18">
        <v>61.417809492980126</v>
      </c>
      <c r="V18">
        <v>3.1092710440122824</v>
      </c>
      <c r="W18">
        <v>13.767714204545454</v>
      </c>
      <c r="X18">
        <v>44.000285315855521</v>
      </c>
      <c r="Y18">
        <v>0</v>
      </c>
      <c r="Z18">
        <v>5.8046308977272734</v>
      </c>
      <c r="AA18">
        <v>12.503604901265824</v>
      </c>
      <c r="AB18">
        <v>11.723921218434434</v>
      </c>
      <c r="AC18">
        <v>5.7432587930913606</v>
      </c>
      <c r="AD18">
        <v>0</v>
      </c>
      <c r="AE18">
        <v>14.667227215941171</v>
      </c>
      <c r="AF18">
        <v>2.3403821595191796</v>
      </c>
      <c r="AG18">
        <v>12.231657041543077</v>
      </c>
      <c r="AH18">
        <v>5.6196245858231206</v>
      </c>
      <c r="AI18">
        <v>0</v>
      </c>
      <c r="AJ18">
        <v>0</v>
      </c>
      <c r="AK18">
        <v>20.420843166824273</v>
      </c>
      <c r="AL18">
        <v>0</v>
      </c>
      <c r="AM18">
        <v>4.8256357685053164</v>
      </c>
      <c r="AN18">
        <v>0.66584851554682967</v>
      </c>
      <c r="AO18">
        <v>0</v>
      </c>
      <c r="AP18">
        <v>0</v>
      </c>
      <c r="AQ18">
        <v>0</v>
      </c>
      <c r="AR18">
        <v>10.318038377717391</v>
      </c>
      <c r="AS18">
        <v>8.7806877499691804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933.97617787163028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4.8399923886511678</v>
      </c>
      <c r="L19">
        <v>562.42230215318239</v>
      </c>
      <c r="M19">
        <v>27.290814687619854</v>
      </c>
      <c r="N19">
        <v>35.229384375592318</v>
      </c>
      <c r="O19">
        <v>0</v>
      </c>
      <c r="P19">
        <v>41.441232486452954</v>
      </c>
      <c r="Q19">
        <v>6.4783596023856864</v>
      </c>
      <c r="R19">
        <v>6.2882313019867544</v>
      </c>
      <c r="S19">
        <v>7.9023845756457582</v>
      </c>
      <c r="T19">
        <v>0</v>
      </c>
      <c r="U19">
        <v>61.417809492980126</v>
      </c>
      <c r="V19">
        <v>3.1110090904341154</v>
      </c>
      <c r="W19">
        <v>13.767714204545454</v>
      </c>
      <c r="X19">
        <v>44.000285315855521</v>
      </c>
      <c r="Y19">
        <v>0</v>
      </c>
      <c r="Z19">
        <v>5.8046308977272734</v>
      </c>
      <c r="AA19">
        <v>12.503604901265824</v>
      </c>
      <c r="AB19">
        <v>11.723921218434434</v>
      </c>
      <c r="AC19">
        <v>5.7432587930913606</v>
      </c>
      <c r="AD19">
        <v>0</v>
      </c>
      <c r="AE19">
        <v>14.667227215941171</v>
      </c>
      <c r="AF19">
        <v>2.3403821595191796</v>
      </c>
      <c r="AG19">
        <v>12.231657041543077</v>
      </c>
      <c r="AH19">
        <v>5.6196245858231206</v>
      </c>
      <c r="AI19">
        <v>0</v>
      </c>
      <c r="AJ19">
        <v>0</v>
      </c>
      <c r="AK19">
        <v>20.420843166824273</v>
      </c>
      <c r="AL19">
        <v>0</v>
      </c>
      <c r="AM19">
        <v>4.8256357685053164</v>
      </c>
      <c r="AN19">
        <v>0.66584851554682967</v>
      </c>
      <c r="AO19">
        <v>0</v>
      </c>
      <c r="AP19">
        <v>0</v>
      </c>
      <c r="AQ19">
        <v>0</v>
      </c>
      <c r="AR19">
        <v>10.318038377717391</v>
      </c>
      <c r="AS19">
        <v>8.7806877499691804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929.83488006724042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4.8399923886511678</v>
      </c>
      <c r="L20">
        <v>562.42230215318239</v>
      </c>
      <c r="M20">
        <v>27.290814687619854</v>
      </c>
      <c r="N20">
        <v>35.229384375592318</v>
      </c>
      <c r="O20">
        <v>0</v>
      </c>
      <c r="P20">
        <v>41.441232486452954</v>
      </c>
      <c r="Q20">
        <v>6.4783596023856864</v>
      </c>
      <c r="R20">
        <v>6.2882313019867544</v>
      </c>
      <c r="S20">
        <v>7.8292748612440191</v>
      </c>
      <c r="T20">
        <v>0</v>
      </c>
      <c r="U20">
        <v>61.417809492980126</v>
      </c>
      <c r="V20">
        <v>3.1110090904341154</v>
      </c>
      <c r="W20">
        <v>13.767714204545454</v>
      </c>
      <c r="X20">
        <v>44.000285315855521</v>
      </c>
      <c r="Y20">
        <v>0</v>
      </c>
      <c r="Z20">
        <v>5.8046308977272734</v>
      </c>
      <c r="AA20">
        <v>12.503604901265824</v>
      </c>
      <c r="AB20">
        <v>11.723921218434434</v>
      </c>
      <c r="AC20">
        <v>5.7432587930913606</v>
      </c>
      <c r="AD20">
        <v>0</v>
      </c>
      <c r="AE20">
        <v>14.667227215941171</v>
      </c>
      <c r="AF20">
        <v>2.3403821595191796</v>
      </c>
      <c r="AG20">
        <v>12.231657041543077</v>
      </c>
      <c r="AH20">
        <v>5.6196245858231206</v>
      </c>
      <c r="AI20">
        <v>0</v>
      </c>
      <c r="AJ20">
        <v>0</v>
      </c>
      <c r="AK20">
        <v>20.420843166824273</v>
      </c>
      <c r="AL20">
        <v>0</v>
      </c>
      <c r="AM20">
        <v>4.8256357685053164</v>
      </c>
      <c r="AN20">
        <v>0.66584851554682967</v>
      </c>
      <c r="AO20">
        <v>0</v>
      </c>
      <c r="AP20">
        <v>0</v>
      </c>
      <c r="AQ20">
        <v>0</v>
      </c>
      <c r="AR20">
        <v>10.318038377717391</v>
      </c>
      <c r="AS20">
        <v>8.7806877499691804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929.76177035283865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4.8399923886511678</v>
      </c>
      <c r="L21">
        <v>562.42230215318239</v>
      </c>
      <c r="M21">
        <v>27.290814687619854</v>
      </c>
      <c r="N21">
        <v>35.229384375592318</v>
      </c>
      <c r="O21">
        <v>0</v>
      </c>
      <c r="P21">
        <v>41.441232486452954</v>
      </c>
      <c r="Q21">
        <v>6.4783596023856864</v>
      </c>
      <c r="R21">
        <v>6.2882313019867544</v>
      </c>
      <c r="S21">
        <v>7.8292748612440191</v>
      </c>
      <c r="T21">
        <v>0</v>
      </c>
      <c r="U21">
        <v>61.417809492980126</v>
      </c>
      <c r="V21">
        <v>3.1110090904341154</v>
      </c>
      <c r="W21">
        <v>13.767714204545454</v>
      </c>
      <c r="X21">
        <v>44.000285315855521</v>
      </c>
      <c r="Y21">
        <v>0</v>
      </c>
      <c r="Z21">
        <v>5.8046308977272734</v>
      </c>
      <c r="AA21">
        <v>12.503604901265824</v>
      </c>
      <c r="AB21">
        <v>11.723921218434434</v>
      </c>
      <c r="AC21">
        <v>5.7432587930913606</v>
      </c>
      <c r="AD21">
        <v>0</v>
      </c>
      <c r="AE21">
        <v>14.667227215941171</v>
      </c>
      <c r="AF21">
        <v>2.3403821595191796</v>
      </c>
      <c r="AG21">
        <v>12.231657041543077</v>
      </c>
      <c r="AH21">
        <v>5.6196245858231206</v>
      </c>
      <c r="AI21">
        <v>0</v>
      </c>
      <c r="AJ21">
        <v>0</v>
      </c>
      <c r="AK21">
        <v>20.420843166824273</v>
      </c>
      <c r="AL21">
        <v>0</v>
      </c>
      <c r="AM21">
        <v>4.8256357685053164</v>
      </c>
      <c r="AN21">
        <v>0.66584851554682967</v>
      </c>
      <c r="AO21">
        <v>0</v>
      </c>
      <c r="AP21">
        <v>0</v>
      </c>
      <c r="AQ21">
        <v>0</v>
      </c>
      <c r="AR21">
        <v>10.318038377717391</v>
      </c>
      <c r="AS21">
        <v>8.7806877499691804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929.76177035283865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4.8399923886511678</v>
      </c>
      <c r="L22">
        <v>562.42230215318239</v>
      </c>
      <c r="M22">
        <v>27.290814687619854</v>
      </c>
      <c r="N22">
        <v>35.229384375592318</v>
      </c>
      <c r="O22">
        <v>0</v>
      </c>
      <c r="P22">
        <v>41.441232486452954</v>
      </c>
      <c r="Q22">
        <v>6.4783596023856864</v>
      </c>
      <c r="R22">
        <v>6.2882313019867544</v>
      </c>
      <c r="S22">
        <v>7.8292748612440191</v>
      </c>
      <c r="T22">
        <v>0</v>
      </c>
      <c r="U22">
        <v>61.417809492980126</v>
      </c>
      <c r="V22">
        <v>3.1110090904341154</v>
      </c>
      <c r="W22">
        <v>13.767714204545454</v>
      </c>
      <c r="X22">
        <v>44.000285315855521</v>
      </c>
      <c r="Y22">
        <v>0</v>
      </c>
      <c r="Z22">
        <v>5.8046308977272734</v>
      </c>
      <c r="AA22">
        <v>12.503604901265824</v>
      </c>
      <c r="AB22">
        <v>11.723921218434434</v>
      </c>
      <c r="AC22">
        <v>5.7432587930913606</v>
      </c>
      <c r="AD22">
        <v>0</v>
      </c>
      <c r="AE22">
        <v>14.667227215941171</v>
      </c>
      <c r="AF22">
        <v>2.3403821595191796</v>
      </c>
      <c r="AG22">
        <v>12.231657041543077</v>
      </c>
      <c r="AH22">
        <v>5.6196245858231206</v>
      </c>
      <c r="AI22">
        <v>0</v>
      </c>
      <c r="AJ22">
        <v>0</v>
      </c>
      <c r="AK22">
        <v>20.420843166824273</v>
      </c>
      <c r="AL22">
        <v>0</v>
      </c>
      <c r="AM22">
        <v>4.8256357685053164</v>
      </c>
      <c r="AN22">
        <v>0.66584851554682967</v>
      </c>
      <c r="AO22">
        <v>0</v>
      </c>
      <c r="AP22">
        <v>0</v>
      </c>
      <c r="AQ22">
        <v>0</v>
      </c>
      <c r="AR22">
        <v>10.318038377717391</v>
      </c>
      <c r="AS22">
        <v>8.7806877499691804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929.76177035283865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4.8399923886511678</v>
      </c>
      <c r="L23">
        <v>562.42230215318239</v>
      </c>
      <c r="M23">
        <v>27.290814687619854</v>
      </c>
      <c r="N23">
        <v>35.229384375592318</v>
      </c>
      <c r="O23">
        <v>0</v>
      </c>
      <c r="P23">
        <v>41.441232486452954</v>
      </c>
      <c r="Q23">
        <v>6.4783596023856864</v>
      </c>
      <c r="R23">
        <v>6.2882313019867544</v>
      </c>
      <c r="S23">
        <v>7.8292748612440191</v>
      </c>
      <c r="T23">
        <v>0</v>
      </c>
      <c r="U23">
        <v>61.417809492980126</v>
      </c>
      <c r="V23">
        <v>3.1110090904341154</v>
      </c>
      <c r="W23">
        <v>13.767349053895558</v>
      </c>
      <c r="X23">
        <v>44.000742191709392</v>
      </c>
      <c r="Y23">
        <v>0</v>
      </c>
      <c r="Z23">
        <v>5.8046308977272734</v>
      </c>
      <c r="AA23">
        <v>12.503604901265824</v>
      </c>
      <c r="AB23">
        <v>11.723921218434434</v>
      </c>
      <c r="AC23">
        <v>5.7432587930913606</v>
      </c>
      <c r="AD23">
        <v>0</v>
      </c>
      <c r="AE23">
        <v>14.667227215941171</v>
      </c>
      <c r="AF23">
        <v>2.3403821595191796</v>
      </c>
      <c r="AG23">
        <v>12.231657041543077</v>
      </c>
      <c r="AH23">
        <v>6.687353387496179</v>
      </c>
      <c r="AI23">
        <v>0</v>
      </c>
      <c r="AJ23">
        <v>0</v>
      </c>
      <c r="AK23">
        <v>20.420843166824273</v>
      </c>
      <c r="AL23">
        <v>0</v>
      </c>
      <c r="AM23">
        <v>4.8256357685053164</v>
      </c>
      <c r="AN23">
        <v>0.66584851554682967</v>
      </c>
      <c r="AO23">
        <v>0</v>
      </c>
      <c r="AP23">
        <v>0</v>
      </c>
      <c r="AQ23">
        <v>0</v>
      </c>
      <c r="AR23">
        <v>10.318038377717391</v>
      </c>
      <c r="AS23">
        <v>8.7806877499691804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930.82959087971574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4.8399923886511678</v>
      </c>
      <c r="L24">
        <v>562.42230215318239</v>
      </c>
      <c r="M24">
        <v>27.290814687619854</v>
      </c>
      <c r="N24">
        <v>35.229384375592318</v>
      </c>
      <c r="O24">
        <v>0</v>
      </c>
      <c r="P24">
        <v>41.441232486452954</v>
      </c>
      <c r="Q24">
        <v>6.4783596023856864</v>
      </c>
      <c r="R24">
        <v>6.2882313019867544</v>
      </c>
      <c r="S24">
        <v>7.8292748612440191</v>
      </c>
      <c r="T24">
        <v>0</v>
      </c>
      <c r="U24">
        <v>61.417809492980126</v>
      </c>
      <c r="V24">
        <v>3.1110090904341154</v>
      </c>
      <c r="W24">
        <v>13.767349053895558</v>
      </c>
      <c r="X24">
        <v>44.000742191709392</v>
      </c>
      <c r="Y24">
        <v>0</v>
      </c>
      <c r="Z24">
        <v>5.8046308977272734</v>
      </c>
      <c r="AA24">
        <v>12.503604901265824</v>
      </c>
      <c r="AB24">
        <v>11.723921218434434</v>
      </c>
      <c r="AC24">
        <v>5.7432587930913606</v>
      </c>
      <c r="AD24">
        <v>0</v>
      </c>
      <c r="AE24">
        <v>14.667227215941171</v>
      </c>
      <c r="AF24">
        <v>2.3403821595191796</v>
      </c>
      <c r="AG24">
        <v>12.231657041543077</v>
      </c>
      <c r="AH24">
        <v>6.687353387496179</v>
      </c>
      <c r="AI24">
        <v>0</v>
      </c>
      <c r="AJ24">
        <v>0</v>
      </c>
      <c r="AK24">
        <v>20.420843166824273</v>
      </c>
      <c r="AL24">
        <v>0</v>
      </c>
      <c r="AM24">
        <v>4.8256357685053164</v>
      </c>
      <c r="AN24">
        <v>0.66584851554682967</v>
      </c>
      <c r="AO24">
        <v>0</v>
      </c>
      <c r="AP24">
        <v>0</v>
      </c>
      <c r="AQ24">
        <v>0</v>
      </c>
      <c r="AR24">
        <v>10.318038377717391</v>
      </c>
      <c r="AS24">
        <v>8.7806877499691804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930.82959087971574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4.8399923886511678</v>
      </c>
      <c r="L25">
        <v>562.42230215318239</v>
      </c>
      <c r="M25">
        <v>27.290814687619854</v>
      </c>
      <c r="N25">
        <v>35.229384375592318</v>
      </c>
      <c r="O25">
        <v>0</v>
      </c>
      <c r="P25">
        <v>41.441232486452954</v>
      </c>
      <c r="Q25">
        <v>6.4783596023856864</v>
      </c>
      <c r="R25">
        <v>6.2882313019867544</v>
      </c>
      <c r="S25">
        <v>7.8292748612440191</v>
      </c>
      <c r="T25">
        <v>0</v>
      </c>
      <c r="U25">
        <v>61.417809492980126</v>
      </c>
      <c r="V25">
        <v>3.1110090904341154</v>
      </c>
      <c r="W25">
        <v>13.767349053895558</v>
      </c>
      <c r="X25">
        <v>44.000742191709392</v>
      </c>
      <c r="Y25">
        <v>0</v>
      </c>
      <c r="Z25">
        <v>5.8046308977272734</v>
      </c>
      <c r="AA25">
        <v>12.503604901265824</v>
      </c>
      <c r="AB25">
        <v>11.723921218434434</v>
      </c>
      <c r="AC25">
        <v>5.7432587930913606</v>
      </c>
      <c r="AD25">
        <v>2.7045628486662725</v>
      </c>
      <c r="AE25">
        <v>14.667227215941171</v>
      </c>
      <c r="AF25">
        <v>2.3403821595191796</v>
      </c>
      <c r="AG25">
        <v>12.231657041543077</v>
      </c>
      <c r="AH25">
        <v>6.687353387496179</v>
      </c>
      <c r="AI25">
        <v>0</v>
      </c>
      <c r="AJ25">
        <v>0</v>
      </c>
      <c r="AK25">
        <v>20.420843166824273</v>
      </c>
      <c r="AL25">
        <v>0</v>
      </c>
      <c r="AM25">
        <v>4.8256357685053164</v>
      </c>
      <c r="AN25">
        <v>0.66584851554682967</v>
      </c>
      <c r="AO25">
        <v>0</v>
      </c>
      <c r="AP25">
        <v>0</v>
      </c>
      <c r="AQ25">
        <v>0</v>
      </c>
      <c r="AR25">
        <v>10.318038377717391</v>
      </c>
      <c r="AS25">
        <v>8.7806877499691804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933.53415372838197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4.8399923886511678</v>
      </c>
      <c r="L26">
        <v>562.42230215318239</v>
      </c>
      <c r="M26">
        <v>27.290814687619854</v>
      </c>
      <c r="N26">
        <v>35.229384375592318</v>
      </c>
      <c r="O26">
        <v>0</v>
      </c>
      <c r="P26">
        <v>41.441232486452954</v>
      </c>
      <c r="Q26">
        <v>6.4783596023856864</v>
      </c>
      <c r="R26">
        <v>6.2882313019867544</v>
      </c>
      <c r="S26">
        <v>7.8292748612440191</v>
      </c>
      <c r="T26">
        <v>0</v>
      </c>
      <c r="U26">
        <v>61.417809492980126</v>
      </c>
      <c r="V26">
        <v>3.1110090904341154</v>
      </c>
      <c r="W26">
        <v>13.767349053895558</v>
      </c>
      <c r="X26">
        <v>44.000742191709392</v>
      </c>
      <c r="Y26">
        <v>0</v>
      </c>
      <c r="Z26">
        <v>5.8046308977272734</v>
      </c>
      <c r="AA26">
        <v>12.503604901265824</v>
      </c>
      <c r="AB26">
        <v>11.723921218434434</v>
      </c>
      <c r="AC26">
        <v>5.7432587930913606</v>
      </c>
      <c r="AD26">
        <v>2.7045628486662725</v>
      </c>
      <c r="AE26">
        <v>14.667227215941171</v>
      </c>
      <c r="AF26">
        <v>2.3403821595191796</v>
      </c>
      <c r="AG26">
        <v>12.231657041543077</v>
      </c>
      <c r="AH26">
        <v>6.687353387496179</v>
      </c>
      <c r="AI26">
        <v>0</v>
      </c>
      <c r="AJ26">
        <v>0</v>
      </c>
      <c r="AK26">
        <v>20.420843166824273</v>
      </c>
      <c r="AL26">
        <v>0</v>
      </c>
      <c r="AM26">
        <v>4.8256357685053164</v>
      </c>
      <c r="AN26">
        <v>0.66584851554682967</v>
      </c>
      <c r="AO26">
        <v>0</v>
      </c>
      <c r="AP26">
        <v>0</v>
      </c>
      <c r="AQ26">
        <v>0</v>
      </c>
      <c r="AR26">
        <v>10.318038377717391</v>
      </c>
      <c r="AS26">
        <v>8.7806877499691804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933.53415372838197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4.8399923886511678</v>
      </c>
      <c r="L27">
        <v>562.42230215318239</v>
      </c>
      <c r="M27">
        <v>27.290814687619854</v>
      </c>
      <c r="N27">
        <v>35.229384375592318</v>
      </c>
      <c r="O27">
        <v>0</v>
      </c>
      <c r="P27">
        <v>41.441232486452954</v>
      </c>
      <c r="Q27">
        <v>6.4783596023856864</v>
      </c>
      <c r="R27">
        <v>6.2882313019867544</v>
      </c>
      <c r="S27">
        <v>7.8292748612440191</v>
      </c>
      <c r="T27">
        <v>0</v>
      </c>
      <c r="U27">
        <v>61.417809492980126</v>
      </c>
      <c r="V27">
        <v>3.1110090904341154</v>
      </c>
      <c r="W27">
        <v>13.767349053895558</v>
      </c>
      <c r="X27">
        <v>44.000742191709392</v>
      </c>
      <c r="Y27">
        <v>0</v>
      </c>
      <c r="Z27">
        <v>5.8046308977272734</v>
      </c>
      <c r="AA27">
        <v>12.503604901265824</v>
      </c>
      <c r="AB27">
        <v>11.723921218434434</v>
      </c>
      <c r="AC27">
        <v>5.7432587930913606</v>
      </c>
      <c r="AD27">
        <v>2.7045628486662725</v>
      </c>
      <c r="AE27">
        <v>14.667227215941171</v>
      </c>
      <c r="AF27">
        <v>2.3403821595191796</v>
      </c>
      <c r="AG27">
        <v>12.231657041543077</v>
      </c>
      <c r="AH27">
        <v>6.687353387496179</v>
      </c>
      <c r="AI27">
        <v>0.94437319883309612</v>
      </c>
      <c r="AJ27">
        <v>0</v>
      </c>
      <c r="AK27">
        <v>20.420843166824273</v>
      </c>
      <c r="AL27">
        <v>0</v>
      </c>
      <c r="AM27">
        <v>4.8256357685053164</v>
      </c>
      <c r="AN27">
        <v>0.66584851554682967</v>
      </c>
      <c r="AO27">
        <v>0</v>
      </c>
      <c r="AP27">
        <v>0</v>
      </c>
      <c r="AQ27">
        <v>0</v>
      </c>
      <c r="AR27">
        <v>10.318038377717391</v>
      </c>
      <c r="AS27">
        <v>8.7806877499691804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934.47852692721506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4.8399923886511678</v>
      </c>
      <c r="L28">
        <v>562.42230215318239</v>
      </c>
      <c r="M28">
        <v>27.290814687619854</v>
      </c>
      <c r="N28">
        <v>35.229384375592318</v>
      </c>
      <c r="O28">
        <v>0</v>
      </c>
      <c r="P28">
        <v>41.441232486452954</v>
      </c>
      <c r="Q28">
        <v>6.4783596023856864</v>
      </c>
      <c r="R28">
        <v>6.2882313019867544</v>
      </c>
      <c r="S28">
        <v>7.8292748612440191</v>
      </c>
      <c r="T28">
        <v>0</v>
      </c>
      <c r="U28">
        <v>61.417809492980126</v>
      </c>
      <c r="V28">
        <v>3.1110090904341154</v>
      </c>
      <c r="W28">
        <v>13.767349053895558</v>
      </c>
      <c r="X28">
        <v>44.000742191709392</v>
      </c>
      <c r="Y28">
        <v>0</v>
      </c>
      <c r="Z28">
        <v>5.8046308977272734</v>
      </c>
      <c r="AA28">
        <v>12.503604901265824</v>
      </c>
      <c r="AB28">
        <v>11.723921218434434</v>
      </c>
      <c r="AC28">
        <v>5.7432587930913606</v>
      </c>
      <c r="AD28">
        <v>2.7045628486662725</v>
      </c>
      <c r="AE28">
        <v>14.667227215941171</v>
      </c>
      <c r="AF28">
        <v>2.3403821595191796</v>
      </c>
      <c r="AG28">
        <v>12.231657041543077</v>
      </c>
      <c r="AH28">
        <v>6.687353387496179</v>
      </c>
      <c r="AI28">
        <v>1.8887463976661922</v>
      </c>
      <c r="AJ28">
        <v>0</v>
      </c>
      <c r="AK28">
        <v>20.420843166824273</v>
      </c>
      <c r="AL28">
        <v>0</v>
      </c>
      <c r="AM28">
        <v>4.8256357685053164</v>
      </c>
      <c r="AN28">
        <v>0.66584851554682967</v>
      </c>
      <c r="AO28">
        <v>0</v>
      </c>
      <c r="AP28">
        <v>0</v>
      </c>
      <c r="AQ28">
        <v>0</v>
      </c>
      <c r="AR28">
        <v>10.318038377717391</v>
      </c>
      <c r="AS28">
        <v>8.7806877499691804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935.42290012604815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4.8400076904963063</v>
      </c>
      <c r="L29">
        <v>562.41766103524253</v>
      </c>
      <c r="M29">
        <v>27.290814687619854</v>
      </c>
      <c r="N29">
        <v>35.229384375592318</v>
      </c>
      <c r="O29">
        <v>0</v>
      </c>
      <c r="P29">
        <v>41.441232486452954</v>
      </c>
      <c r="Q29">
        <v>6.4783596023856864</v>
      </c>
      <c r="R29">
        <v>6.2882313019867544</v>
      </c>
      <c r="S29">
        <v>7.8292748612440191</v>
      </c>
      <c r="T29">
        <v>0</v>
      </c>
      <c r="U29">
        <v>61.417809492980126</v>
      </c>
      <c r="V29">
        <v>3.1110090904341154</v>
      </c>
      <c r="W29">
        <v>13.767349053895558</v>
      </c>
      <c r="X29">
        <v>44.000742191709392</v>
      </c>
      <c r="Y29">
        <v>0</v>
      </c>
      <c r="Z29">
        <v>5.8046308977272734</v>
      </c>
      <c r="AA29">
        <v>12.503604901265824</v>
      </c>
      <c r="AB29">
        <v>7.8159474789562884</v>
      </c>
      <c r="AC29">
        <v>2.871629268543594</v>
      </c>
      <c r="AD29">
        <v>2.7045628486662725</v>
      </c>
      <c r="AE29">
        <v>14.667227215941171</v>
      </c>
      <c r="AF29">
        <v>2.3403821595191796</v>
      </c>
      <c r="AG29">
        <v>12.231657041543077</v>
      </c>
      <c r="AH29">
        <v>6.687353387496179</v>
      </c>
      <c r="AI29">
        <v>9.7036231342417842</v>
      </c>
      <c r="AJ29">
        <v>0</v>
      </c>
      <c r="AK29">
        <v>20.420843166824273</v>
      </c>
      <c r="AL29">
        <v>0</v>
      </c>
      <c r="AM29">
        <v>4.8256357685053164</v>
      </c>
      <c r="AN29">
        <v>0.66584851554682967</v>
      </c>
      <c r="AO29">
        <v>0</v>
      </c>
      <c r="AP29">
        <v>0</v>
      </c>
      <c r="AQ29">
        <v>0</v>
      </c>
      <c r="AR29">
        <v>10.318038377717391</v>
      </c>
      <c r="AS29">
        <v>8.7806877499691804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936.45354778250328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4.8400076904963063</v>
      </c>
      <c r="L30">
        <v>562.42362099133686</v>
      </c>
      <c r="M30">
        <v>27.290814687619854</v>
      </c>
      <c r="N30">
        <v>35.229384375592318</v>
      </c>
      <c r="O30">
        <v>0</v>
      </c>
      <c r="P30">
        <v>41.441232486452954</v>
      </c>
      <c r="Q30">
        <v>6.4783596023856864</v>
      </c>
      <c r="R30">
        <v>6.2882313019867544</v>
      </c>
      <c r="S30">
        <v>7.8292748612440191</v>
      </c>
      <c r="T30">
        <v>0</v>
      </c>
      <c r="U30">
        <v>61.417809492980126</v>
      </c>
      <c r="V30">
        <v>3.1110090904341154</v>
      </c>
      <c r="W30">
        <v>13.767349053895558</v>
      </c>
      <c r="X30">
        <v>44.000742191709392</v>
      </c>
      <c r="Y30">
        <v>0</v>
      </c>
      <c r="Z30">
        <v>5.8046308977272734</v>
      </c>
      <c r="AA30">
        <v>12.503604901265824</v>
      </c>
      <c r="AB30">
        <v>7.8159474789562884</v>
      </c>
      <c r="AC30">
        <v>2.871629268543594</v>
      </c>
      <c r="AD30">
        <v>2.7045628486662725</v>
      </c>
      <c r="AE30">
        <v>14.667227215941171</v>
      </c>
      <c r="AF30">
        <v>2.3403821595191796</v>
      </c>
      <c r="AG30">
        <v>12.231657041543077</v>
      </c>
      <c r="AH30">
        <v>6.687353387496179</v>
      </c>
      <c r="AI30">
        <v>9.7036231342417842</v>
      </c>
      <c r="AJ30">
        <v>0</v>
      </c>
      <c r="AK30">
        <v>20.420843166824273</v>
      </c>
      <c r="AL30">
        <v>0</v>
      </c>
      <c r="AM30">
        <v>4.8256357685053164</v>
      </c>
      <c r="AN30">
        <v>0.66584851554682967</v>
      </c>
      <c r="AO30">
        <v>0</v>
      </c>
      <c r="AP30">
        <v>0</v>
      </c>
      <c r="AQ30">
        <v>0</v>
      </c>
      <c r="AR30">
        <v>10.318038377717391</v>
      </c>
      <c r="AS30">
        <v>8.7806877499691804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936.45950773859761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4.8400076904963063</v>
      </c>
      <c r="L31">
        <v>483.54680210721438</v>
      </c>
      <c r="M31">
        <v>27.290814687619854</v>
      </c>
      <c r="N31">
        <v>35.229384375592318</v>
      </c>
      <c r="O31">
        <v>0</v>
      </c>
      <c r="P31">
        <v>41.441232486452954</v>
      </c>
      <c r="Q31">
        <v>3.8695922235576923</v>
      </c>
      <c r="R31">
        <v>6.2882313019867544</v>
      </c>
      <c r="S31">
        <v>3.8704904969532832</v>
      </c>
      <c r="T31">
        <v>0</v>
      </c>
      <c r="U31">
        <v>61.417809492980126</v>
      </c>
      <c r="V31">
        <v>3.1110090904341154</v>
      </c>
      <c r="W31">
        <v>13.767349053895558</v>
      </c>
      <c r="X31">
        <v>44.000742191709392</v>
      </c>
      <c r="Y31">
        <v>0</v>
      </c>
      <c r="Z31">
        <v>5.8046308977272734</v>
      </c>
      <c r="AA31">
        <v>12.503604901265824</v>
      </c>
      <c r="AB31">
        <v>7.8159474789562884</v>
      </c>
      <c r="AC31">
        <v>2.871629268543594</v>
      </c>
      <c r="AD31">
        <v>2.7045628486662725</v>
      </c>
      <c r="AE31">
        <v>14.667227215941171</v>
      </c>
      <c r="AF31">
        <v>2.3403821595191796</v>
      </c>
      <c r="AG31">
        <v>12.231657041543077</v>
      </c>
      <c r="AH31">
        <v>6.687353387496179</v>
      </c>
      <c r="AI31">
        <v>9.7036231342417842</v>
      </c>
      <c r="AJ31">
        <v>0</v>
      </c>
      <c r="AK31">
        <v>20.420843166824273</v>
      </c>
      <c r="AL31">
        <v>0</v>
      </c>
      <c r="AM31">
        <v>4.8256357685053164</v>
      </c>
      <c r="AN31">
        <v>0.66584851554682967</v>
      </c>
      <c r="AO31">
        <v>0</v>
      </c>
      <c r="AP31">
        <v>0</v>
      </c>
      <c r="AQ31">
        <v>0</v>
      </c>
      <c r="AR31">
        <v>10.318038377717391</v>
      </c>
      <c r="AS31">
        <v>8.7806877499691804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851.01513711135624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4.8400076904963063</v>
      </c>
      <c r="L32">
        <v>415.84952562943585</v>
      </c>
      <c r="M32">
        <v>27.290814687619854</v>
      </c>
      <c r="N32">
        <v>35.229384375592318</v>
      </c>
      <c r="O32">
        <v>0</v>
      </c>
      <c r="P32">
        <v>41.441232486452954</v>
      </c>
      <c r="Q32">
        <v>3.8695922235576923</v>
      </c>
      <c r="R32">
        <v>6.2882313019867544</v>
      </c>
      <c r="S32">
        <v>3.8692726484848476</v>
      </c>
      <c r="T32">
        <v>0</v>
      </c>
      <c r="U32">
        <v>61.417809492980126</v>
      </c>
      <c r="V32">
        <v>3.1110090904341154</v>
      </c>
      <c r="W32">
        <v>13.767349053895558</v>
      </c>
      <c r="X32">
        <v>44.000742191709392</v>
      </c>
      <c r="Y32">
        <v>0</v>
      </c>
      <c r="Z32">
        <v>5.8046308977272734</v>
      </c>
      <c r="AA32">
        <v>12.503604901265824</v>
      </c>
      <c r="AB32">
        <v>7.8159474789562884</v>
      </c>
      <c r="AC32">
        <v>2.871629268543594</v>
      </c>
      <c r="AD32">
        <v>2.7045628486662725</v>
      </c>
      <c r="AE32">
        <v>14.667227215941171</v>
      </c>
      <c r="AF32">
        <v>2.3403821595191796</v>
      </c>
      <c r="AG32">
        <v>12.231657041543077</v>
      </c>
      <c r="AH32">
        <v>6.687353387496179</v>
      </c>
      <c r="AI32">
        <v>9.7036231342417842</v>
      </c>
      <c r="AJ32">
        <v>0</v>
      </c>
      <c r="AK32">
        <v>20.420843166824273</v>
      </c>
      <c r="AL32">
        <v>0</v>
      </c>
      <c r="AM32">
        <v>4.8256357685053164</v>
      </c>
      <c r="AN32">
        <v>0.66584851554682967</v>
      </c>
      <c r="AO32">
        <v>0</v>
      </c>
      <c r="AP32">
        <v>0</v>
      </c>
      <c r="AQ32">
        <v>0</v>
      </c>
      <c r="AR32">
        <v>10.318038377717391</v>
      </c>
      <c r="AS32">
        <v>8.7806877499691804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783.31664278510937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4.8400076904963063</v>
      </c>
      <c r="L33">
        <v>309.46868299663885</v>
      </c>
      <c r="M33">
        <v>27.290814687619854</v>
      </c>
      <c r="N33">
        <v>35.229384375592318</v>
      </c>
      <c r="O33">
        <v>0</v>
      </c>
      <c r="P33">
        <v>41.441232486452954</v>
      </c>
      <c r="Q33">
        <v>3.8695922235576923</v>
      </c>
      <c r="R33">
        <v>6.2882313019867544</v>
      </c>
      <c r="S33">
        <v>3.8692726484848476</v>
      </c>
      <c r="T33">
        <v>0</v>
      </c>
      <c r="U33">
        <v>61.417809492980126</v>
      </c>
      <c r="V33">
        <v>3.1110090904341154</v>
      </c>
      <c r="W33">
        <v>13.767349053895558</v>
      </c>
      <c r="X33">
        <v>44.000742191709392</v>
      </c>
      <c r="Y33">
        <v>0</v>
      </c>
      <c r="Z33">
        <v>5.8046308977272734</v>
      </c>
      <c r="AA33">
        <v>12.503604901265824</v>
      </c>
      <c r="AB33">
        <v>7.8159474789562884</v>
      </c>
      <c r="AC33">
        <v>2.871629268543594</v>
      </c>
      <c r="AD33">
        <v>2.7045628486662725</v>
      </c>
      <c r="AE33">
        <v>14.667227215941171</v>
      </c>
      <c r="AF33">
        <v>2.3403821595191796</v>
      </c>
      <c r="AG33">
        <v>12.231657041543077</v>
      </c>
      <c r="AH33">
        <v>6.687353387496179</v>
      </c>
      <c r="AI33">
        <v>9.7036231342417842</v>
      </c>
      <c r="AJ33">
        <v>0</v>
      </c>
      <c r="AK33">
        <v>20.420843166824273</v>
      </c>
      <c r="AL33">
        <v>0</v>
      </c>
      <c r="AM33">
        <v>4.8256357685053164</v>
      </c>
      <c r="AN33">
        <v>0.66584851554682967</v>
      </c>
      <c r="AO33">
        <v>0</v>
      </c>
      <c r="AP33">
        <v>0</v>
      </c>
      <c r="AQ33">
        <v>0</v>
      </c>
      <c r="AR33">
        <v>10.318038377717391</v>
      </c>
      <c r="AS33">
        <v>8.7806877499691804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676.93580015231225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4.8400076904963063</v>
      </c>
      <c r="L34">
        <v>309.46868299663885</v>
      </c>
      <c r="M34">
        <v>27.290814687619854</v>
      </c>
      <c r="N34">
        <v>35.229384375592318</v>
      </c>
      <c r="O34">
        <v>0</v>
      </c>
      <c r="P34">
        <v>41.441232486452954</v>
      </c>
      <c r="Q34">
        <v>3.8695922235576923</v>
      </c>
      <c r="R34">
        <v>6.2882313019867544</v>
      </c>
      <c r="S34">
        <v>3.8692726484848476</v>
      </c>
      <c r="T34">
        <v>0</v>
      </c>
      <c r="U34">
        <v>61.417809492980126</v>
      </c>
      <c r="V34">
        <v>3.0109708093781857</v>
      </c>
      <c r="W34">
        <v>13.769020921549155</v>
      </c>
      <c r="X34">
        <v>44.002256582976109</v>
      </c>
      <c r="Y34">
        <v>0</v>
      </c>
      <c r="Z34">
        <v>5.8046308977272734</v>
      </c>
      <c r="AA34">
        <v>12.503604901265824</v>
      </c>
      <c r="AB34">
        <v>3.9079737394781442</v>
      </c>
      <c r="AC34">
        <v>2.871629268543594</v>
      </c>
      <c r="AD34">
        <v>2.7045628486662725</v>
      </c>
      <c r="AE34">
        <v>14.667227215941171</v>
      </c>
      <c r="AF34">
        <v>2.3403821595191796</v>
      </c>
      <c r="AG34">
        <v>12.231657041543077</v>
      </c>
      <c r="AH34">
        <v>6.687353387496179</v>
      </c>
      <c r="AI34">
        <v>9.7036231342417842</v>
      </c>
      <c r="AJ34">
        <v>0</v>
      </c>
      <c r="AK34">
        <v>20.420843166824273</v>
      </c>
      <c r="AL34">
        <v>0</v>
      </c>
      <c r="AM34">
        <v>4.8256357685053164</v>
      </c>
      <c r="AN34">
        <v>0.66584851554682967</v>
      </c>
      <c r="AO34">
        <v>0</v>
      </c>
      <c r="AP34">
        <v>0</v>
      </c>
      <c r="AQ34">
        <v>0</v>
      </c>
      <c r="AR34">
        <v>10.318038377717391</v>
      </c>
      <c r="AS34">
        <v>8.7806877499691804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672.93097439069845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4.8400076904963063</v>
      </c>
      <c r="L35">
        <v>309.46868299663885</v>
      </c>
      <c r="M35">
        <v>27.290814687619854</v>
      </c>
      <c r="N35">
        <v>35.229384375592318</v>
      </c>
      <c r="O35">
        <v>0</v>
      </c>
      <c r="P35">
        <v>41.441232486452954</v>
      </c>
      <c r="Q35">
        <v>3.8695922235576923</v>
      </c>
      <c r="R35">
        <v>6.2882313019867544</v>
      </c>
      <c r="S35">
        <v>3.8692726484848476</v>
      </c>
      <c r="T35">
        <v>0</v>
      </c>
      <c r="U35">
        <v>61.417809492980126</v>
      </c>
      <c r="V35">
        <v>2.9992968270214941</v>
      </c>
      <c r="W35">
        <v>13.769020921549155</v>
      </c>
      <c r="X35">
        <v>44.002256582976109</v>
      </c>
      <c r="Y35">
        <v>0</v>
      </c>
      <c r="Z35">
        <v>5.8046308977272734</v>
      </c>
      <c r="AA35">
        <v>12.503604901265824</v>
      </c>
      <c r="AB35">
        <v>3.9079737394781442</v>
      </c>
      <c r="AC35">
        <v>2.871629268543594</v>
      </c>
      <c r="AD35">
        <v>2.7045628486662725</v>
      </c>
      <c r="AE35">
        <v>9.778151562724851</v>
      </c>
      <c r="AF35">
        <v>2.3403821595191796</v>
      </c>
      <c r="AG35">
        <v>12.231657041543077</v>
      </c>
      <c r="AH35">
        <v>12.644155448468688</v>
      </c>
      <c r="AI35">
        <v>1.8887463976661922</v>
      </c>
      <c r="AJ35">
        <v>0</v>
      </c>
      <c r="AK35">
        <v>20.420843166824273</v>
      </c>
      <c r="AL35">
        <v>0</v>
      </c>
      <c r="AM35">
        <v>4.8256357685053164</v>
      </c>
      <c r="AN35">
        <v>0.66584851554682967</v>
      </c>
      <c r="AO35">
        <v>0</v>
      </c>
      <c r="AP35">
        <v>0</v>
      </c>
      <c r="AQ35">
        <v>0</v>
      </c>
      <c r="AR35">
        <v>10.318038377717391</v>
      </c>
      <c r="AS35">
        <v>8.7806877499691804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666.17215007952245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4.8400076904963063</v>
      </c>
      <c r="L36">
        <v>309.46868299663885</v>
      </c>
      <c r="M36">
        <v>27.290814687619854</v>
      </c>
      <c r="N36">
        <v>35.229384375592318</v>
      </c>
      <c r="O36">
        <v>0</v>
      </c>
      <c r="P36">
        <v>41.441232486452954</v>
      </c>
      <c r="Q36">
        <v>3.8695922235576923</v>
      </c>
      <c r="R36">
        <v>6.2882313019867544</v>
      </c>
      <c r="S36">
        <v>3.8692726484848476</v>
      </c>
      <c r="T36">
        <v>0</v>
      </c>
      <c r="U36">
        <v>61.417809492980126</v>
      </c>
      <c r="V36">
        <v>2.9992968270214941</v>
      </c>
      <c r="W36">
        <v>13.769020921549155</v>
      </c>
      <c r="X36">
        <v>44.002256582976109</v>
      </c>
      <c r="Y36">
        <v>0</v>
      </c>
      <c r="Z36">
        <v>5.8046308977272734</v>
      </c>
      <c r="AA36">
        <v>12.503604901265824</v>
      </c>
      <c r="AB36">
        <v>3.9079737394781442</v>
      </c>
      <c r="AC36">
        <v>2.871629268543594</v>
      </c>
      <c r="AD36">
        <v>2.7045628486662725</v>
      </c>
      <c r="AE36">
        <v>9.778151562724851</v>
      </c>
      <c r="AF36">
        <v>2.3403821595191796</v>
      </c>
      <c r="AG36">
        <v>12.231657041543077</v>
      </c>
      <c r="AH36">
        <v>12.644155448468688</v>
      </c>
      <c r="AI36">
        <v>0.94437319883309612</v>
      </c>
      <c r="AJ36">
        <v>0</v>
      </c>
      <c r="AK36">
        <v>20.420843166824273</v>
      </c>
      <c r="AL36">
        <v>0</v>
      </c>
      <c r="AM36">
        <v>4.8256357685053164</v>
      </c>
      <c r="AN36">
        <v>0.66584851554682967</v>
      </c>
      <c r="AO36">
        <v>0</v>
      </c>
      <c r="AP36">
        <v>0</v>
      </c>
      <c r="AQ36">
        <v>0</v>
      </c>
      <c r="AR36">
        <v>10.318038377717391</v>
      </c>
      <c r="AS36">
        <v>8.7806877499691804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665.22777688068936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4.8400076904963063</v>
      </c>
      <c r="L37">
        <v>309.46868299663885</v>
      </c>
      <c r="M37">
        <v>27.290814687619854</v>
      </c>
      <c r="N37">
        <v>35.229384375592318</v>
      </c>
      <c r="O37">
        <v>0</v>
      </c>
      <c r="P37">
        <v>41.441232486452954</v>
      </c>
      <c r="Q37">
        <v>3.8695922235576923</v>
      </c>
      <c r="R37">
        <v>6.2882313019867544</v>
      </c>
      <c r="S37">
        <v>3.8692726484848476</v>
      </c>
      <c r="T37">
        <v>0</v>
      </c>
      <c r="U37">
        <v>61.417809492980126</v>
      </c>
      <c r="V37">
        <v>2.9992968270214941</v>
      </c>
      <c r="W37">
        <v>13.769020921549155</v>
      </c>
      <c r="X37">
        <v>44.002256582976109</v>
      </c>
      <c r="Y37">
        <v>0</v>
      </c>
      <c r="Z37">
        <v>5.8046308977272734</v>
      </c>
      <c r="AA37">
        <v>12.503604901265824</v>
      </c>
      <c r="AB37">
        <v>3.9079737394781442</v>
      </c>
      <c r="AC37">
        <v>2.871629268543594</v>
      </c>
      <c r="AD37">
        <v>2.7045628486662725</v>
      </c>
      <c r="AE37">
        <v>9.778151562724851</v>
      </c>
      <c r="AF37">
        <v>2.3403821595191796</v>
      </c>
      <c r="AG37">
        <v>12.231657041543077</v>
      </c>
      <c r="AH37">
        <v>12.644155448468688</v>
      </c>
      <c r="AI37">
        <v>0</v>
      </c>
      <c r="AJ37">
        <v>0</v>
      </c>
      <c r="AK37">
        <v>20.420843166824273</v>
      </c>
      <c r="AL37">
        <v>0</v>
      </c>
      <c r="AM37">
        <v>4.8256357685053164</v>
      </c>
      <c r="AN37">
        <v>0.66584851554682967</v>
      </c>
      <c r="AO37">
        <v>0</v>
      </c>
      <c r="AP37">
        <v>0</v>
      </c>
      <c r="AQ37">
        <v>0</v>
      </c>
      <c r="AR37">
        <v>12.119600551358696</v>
      </c>
      <c r="AS37">
        <v>8.7806877499691804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666.08496585549756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4.8400076904963063</v>
      </c>
      <c r="L38">
        <v>309.46868299663885</v>
      </c>
      <c r="M38">
        <v>27.290814687619854</v>
      </c>
      <c r="N38">
        <v>35.229384375592318</v>
      </c>
      <c r="O38">
        <v>0</v>
      </c>
      <c r="P38">
        <v>41.441232486452954</v>
      </c>
      <c r="Q38">
        <v>3.8695922235576923</v>
      </c>
      <c r="R38">
        <v>6.2882313019867544</v>
      </c>
      <c r="S38">
        <v>3.8692726484848476</v>
      </c>
      <c r="T38">
        <v>0</v>
      </c>
      <c r="U38">
        <v>61.417809492980126</v>
      </c>
      <c r="V38">
        <v>2.9992968270214941</v>
      </c>
      <c r="W38">
        <v>13.769020921549155</v>
      </c>
      <c r="X38">
        <v>44.002256582976109</v>
      </c>
      <c r="Y38">
        <v>0</v>
      </c>
      <c r="Z38">
        <v>5.8046308977272734</v>
      </c>
      <c r="AA38">
        <v>4.1678683004219401</v>
      </c>
      <c r="AB38">
        <v>3.9079737394781442</v>
      </c>
      <c r="AC38">
        <v>2.871629268543594</v>
      </c>
      <c r="AD38">
        <v>2.7045628486662725</v>
      </c>
      <c r="AE38">
        <v>9.778151562724851</v>
      </c>
      <c r="AF38">
        <v>2.3403821595191796</v>
      </c>
      <c r="AG38">
        <v>12.231657041543077</v>
      </c>
      <c r="AH38">
        <v>12.644155448468688</v>
      </c>
      <c r="AI38">
        <v>0</v>
      </c>
      <c r="AJ38">
        <v>0</v>
      </c>
      <c r="AK38">
        <v>20.420843166824273</v>
      </c>
      <c r="AL38">
        <v>0</v>
      </c>
      <c r="AM38">
        <v>4.8256357685053164</v>
      </c>
      <c r="AN38">
        <v>0.66584851554682967</v>
      </c>
      <c r="AO38">
        <v>0</v>
      </c>
      <c r="AP38">
        <v>0</v>
      </c>
      <c r="AQ38">
        <v>0</v>
      </c>
      <c r="AR38">
        <v>12.119600551358696</v>
      </c>
      <c r="AS38">
        <v>8.7806877499691804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657.74922925465364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4.8400076904963063</v>
      </c>
      <c r="L39">
        <v>309.46868299663885</v>
      </c>
      <c r="M39">
        <v>28.219722806040163</v>
      </c>
      <c r="N39">
        <v>35.232197391647617</v>
      </c>
      <c r="O39">
        <v>0</v>
      </c>
      <c r="P39">
        <v>41.441232486452954</v>
      </c>
      <c r="Q39">
        <v>3.8695922235576923</v>
      </c>
      <c r="R39">
        <v>6.2882313019867544</v>
      </c>
      <c r="S39">
        <v>3.8692726484848476</v>
      </c>
      <c r="T39">
        <v>0</v>
      </c>
      <c r="U39">
        <v>61.417809492980126</v>
      </c>
      <c r="V39">
        <v>2.9992968270214941</v>
      </c>
      <c r="W39">
        <v>13.769020921549155</v>
      </c>
      <c r="X39">
        <v>44.002256582976109</v>
      </c>
      <c r="Y39">
        <v>0</v>
      </c>
      <c r="Z39">
        <v>5.8046308977272734</v>
      </c>
      <c r="AA39">
        <v>4.1678683004219401</v>
      </c>
      <c r="AB39">
        <v>3.9079737394781442</v>
      </c>
      <c r="AC39">
        <v>2.871629268543594</v>
      </c>
      <c r="AD39">
        <v>2.7045628486662725</v>
      </c>
      <c r="AE39">
        <v>9.778151562724851</v>
      </c>
      <c r="AF39">
        <v>2.3403821595191796</v>
      </c>
      <c r="AG39">
        <v>12.231657041543077</v>
      </c>
      <c r="AH39">
        <v>6.687353387496179</v>
      </c>
      <c r="AI39">
        <v>0</v>
      </c>
      <c r="AJ39">
        <v>0</v>
      </c>
      <c r="AK39">
        <v>20.420843166824273</v>
      </c>
      <c r="AL39">
        <v>0</v>
      </c>
      <c r="AM39">
        <v>4.8256357685053164</v>
      </c>
      <c r="AN39">
        <v>0.66584851554682967</v>
      </c>
      <c r="AO39">
        <v>0</v>
      </c>
      <c r="AP39">
        <v>0</v>
      </c>
      <c r="AQ39">
        <v>0</v>
      </c>
      <c r="AR39">
        <v>12.119600551358696</v>
      </c>
      <c r="AS39">
        <v>8.7806877499691804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652.72414832815673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4.8400076904963063</v>
      </c>
      <c r="L40">
        <v>309.46868299663885</v>
      </c>
      <c r="M40">
        <v>27.294832612829499</v>
      </c>
      <c r="N40">
        <v>35.232197391647617</v>
      </c>
      <c r="O40">
        <v>0</v>
      </c>
      <c r="P40">
        <v>41.441232486452954</v>
      </c>
      <c r="Q40">
        <v>3.8695922235576923</v>
      </c>
      <c r="R40">
        <v>6.2882313019867544</v>
      </c>
      <c r="S40">
        <v>3.8692726484848476</v>
      </c>
      <c r="T40">
        <v>0</v>
      </c>
      <c r="U40">
        <v>61.417809492980126</v>
      </c>
      <c r="V40">
        <v>2.9992968270214941</v>
      </c>
      <c r="W40">
        <v>13.769020921549155</v>
      </c>
      <c r="X40">
        <v>44.000742191709392</v>
      </c>
      <c r="Y40">
        <v>0</v>
      </c>
      <c r="Z40">
        <v>5.8046308977272734</v>
      </c>
      <c r="AA40">
        <v>0</v>
      </c>
      <c r="AB40">
        <v>3.9079737394781442</v>
      </c>
      <c r="AC40">
        <v>2.871629268543594</v>
      </c>
      <c r="AD40">
        <v>2.7045628486662725</v>
      </c>
      <c r="AE40">
        <v>9.778151562724851</v>
      </c>
      <c r="AF40">
        <v>2.3403821595191796</v>
      </c>
      <c r="AG40">
        <v>12.231657041543077</v>
      </c>
      <c r="AH40">
        <v>0</v>
      </c>
      <c r="AI40">
        <v>0</v>
      </c>
      <c r="AJ40">
        <v>0</v>
      </c>
      <c r="AK40">
        <v>20.420843166824273</v>
      </c>
      <c r="AL40">
        <v>0</v>
      </c>
      <c r="AM40">
        <v>4.8256357685053164</v>
      </c>
      <c r="AN40">
        <v>0.66584851554682967</v>
      </c>
      <c r="AO40">
        <v>0</v>
      </c>
      <c r="AP40">
        <v>0</v>
      </c>
      <c r="AQ40">
        <v>0</v>
      </c>
      <c r="AR40">
        <v>10.318038377717391</v>
      </c>
      <c r="AS40">
        <v>8.7806877499691804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639.14095988212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4.8400076904963063</v>
      </c>
      <c r="L41">
        <v>309.46868299663885</v>
      </c>
      <c r="M41">
        <v>27.294832612829499</v>
      </c>
      <c r="N41">
        <v>35.232197391647617</v>
      </c>
      <c r="O41">
        <v>0</v>
      </c>
      <c r="P41">
        <v>41.441232486452954</v>
      </c>
      <c r="Q41">
        <v>3.8695922235576923</v>
      </c>
      <c r="R41">
        <v>6.2882313019867544</v>
      </c>
      <c r="S41">
        <v>3.8692726484848476</v>
      </c>
      <c r="T41">
        <v>0</v>
      </c>
      <c r="U41">
        <v>61.417809492980126</v>
      </c>
      <c r="V41">
        <v>2.9992968270214941</v>
      </c>
      <c r="W41">
        <v>13.769020921549155</v>
      </c>
      <c r="X41">
        <v>44.000742191709392</v>
      </c>
      <c r="Y41">
        <v>0</v>
      </c>
      <c r="Z41">
        <v>5.8046308977272734</v>
      </c>
      <c r="AA41">
        <v>0</v>
      </c>
      <c r="AB41">
        <v>3.9079737394781442</v>
      </c>
      <c r="AC41">
        <v>2.871629268543594</v>
      </c>
      <c r="AD41">
        <v>2.7045628486662725</v>
      </c>
      <c r="AE41">
        <v>9.778151562724851</v>
      </c>
      <c r="AF41">
        <v>2.3403821595191796</v>
      </c>
      <c r="AG41">
        <v>12.231657041543077</v>
      </c>
      <c r="AH41">
        <v>0</v>
      </c>
      <c r="AI41">
        <v>0</v>
      </c>
      <c r="AJ41">
        <v>0</v>
      </c>
      <c r="AK41">
        <v>20.420843166824273</v>
      </c>
      <c r="AL41">
        <v>0</v>
      </c>
      <c r="AM41">
        <v>4.8256357685053164</v>
      </c>
      <c r="AN41">
        <v>0.66584851554682967</v>
      </c>
      <c r="AO41">
        <v>0</v>
      </c>
      <c r="AP41">
        <v>7.6014582684341331E-2</v>
      </c>
      <c r="AQ41">
        <v>0</v>
      </c>
      <c r="AR41">
        <v>10.318038377717391</v>
      </c>
      <c r="AS41">
        <v>8.7806877499691804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639.21697446480437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4.8400076904963063</v>
      </c>
      <c r="L42">
        <v>309.46868299663885</v>
      </c>
      <c r="M42">
        <v>27.294832612829499</v>
      </c>
      <c r="N42">
        <v>35.232197391647617</v>
      </c>
      <c r="O42">
        <v>0</v>
      </c>
      <c r="P42">
        <v>41.441232486452954</v>
      </c>
      <c r="Q42">
        <v>3.8695922235576923</v>
      </c>
      <c r="R42">
        <v>6.2882313019867544</v>
      </c>
      <c r="S42">
        <v>3.8692726484848476</v>
      </c>
      <c r="T42">
        <v>0</v>
      </c>
      <c r="U42">
        <v>61.417809492980126</v>
      </c>
      <c r="V42">
        <v>2.9992968270214941</v>
      </c>
      <c r="W42">
        <v>13.769020921549155</v>
      </c>
      <c r="X42">
        <v>44.000742191709392</v>
      </c>
      <c r="Y42">
        <v>0</v>
      </c>
      <c r="Z42">
        <v>5.8046308977272734</v>
      </c>
      <c r="AA42">
        <v>0</v>
      </c>
      <c r="AB42">
        <v>3.9079737394781442</v>
      </c>
      <c r="AC42">
        <v>2.871629268543594</v>
      </c>
      <c r="AD42">
        <v>2.7045628486662725</v>
      </c>
      <c r="AE42">
        <v>9.778151562724851</v>
      </c>
      <c r="AF42">
        <v>2.3403821595191796</v>
      </c>
      <c r="AG42">
        <v>12.231657041543077</v>
      </c>
      <c r="AH42">
        <v>0</v>
      </c>
      <c r="AI42">
        <v>0</v>
      </c>
      <c r="AJ42">
        <v>0</v>
      </c>
      <c r="AK42">
        <v>20.420843166824273</v>
      </c>
      <c r="AL42">
        <v>0</v>
      </c>
      <c r="AM42">
        <v>4.8256357685053164</v>
      </c>
      <c r="AN42">
        <v>0.66584851554682967</v>
      </c>
      <c r="AO42">
        <v>0</v>
      </c>
      <c r="AP42">
        <v>7.6014582684341331E-2</v>
      </c>
      <c r="AQ42">
        <v>0</v>
      </c>
      <c r="AR42">
        <v>10.318038377717391</v>
      </c>
      <c r="AS42">
        <v>8.7806877499691804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639.21697446480437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4.8400076904963063</v>
      </c>
      <c r="L43">
        <v>309.46868299663885</v>
      </c>
      <c r="M43">
        <v>27.294832612829499</v>
      </c>
      <c r="N43">
        <v>35.232197391647617</v>
      </c>
      <c r="O43">
        <v>0</v>
      </c>
      <c r="P43">
        <v>41.441232486452954</v>
      </c>
      <c r="Q43">
        <v>3.8695922235576923</v>
      </c>
      <c r="R43">
        <v>6.2882313019867544</v>
      </c>
      <c r="S43">
        <v>3.8692726484848476</v>
      </c>
      <c r="T43">
        <v>0</v>
      </c>
      <c r="U43">
        <v>61.417809492980126</v>
      </c>
      <c r="V43">
        <v>2.9992968270214941</v>
      </c>
      <c r="W43">
        <v>13.769020921549155</v>
      </c>
      <c r="X43">
        <v>44.000742191709392</v>
      </c>
      <c r="Y43">
        <v>0</v>
      </c>
      <c r="Z43">
        <v>5.8046308977272734</v>
      </c>
      <c r="AA43">
        <v>0</v>
      </c>
      <c r="AB43">
        <v>3.9079737394781442</v>
      </c>
      <c r="AC43">
        <v>2.871629268543594</v>
      </c>
      <c r="AD43">
        <v>2.7045628486662725</v>
      </c>
      <c r="AE43">
        <v>9.778151562724851</v>
      </c>
      <c r="AF43">
        <v>2.3403821595191796</v>
      </c>
      <c r="AG43">
        <v>12.231657041543077</v>
      </c>
      <c r="AH43">
        <v>0</v>
      </c>
      <c r="AI43">
        <v>0</v>
      </c>
      <c r="AJ43">
        <v>0</v>
      </c>
      <c r="AK43">
        <v>20.420843166824273</v>
      </c>
      <c r="AL43">
        <v>0</v>
      </c>
      <c r="AM43">
        <v>4.8256357685053164</v>
      </c>
      <c r="AN43">
        <v>0.66584851554682967</v>
      </c>
      <c r="AO43">
        <v>0</v>
      </c>
      <c r="AP43">
        <v>7.6014582684341331E-2</v>
      </c>
      <c r="AQ43">
        <v>0</v>
      </c>
      <c r="AR43">
        <v>10.318038377717391</v>
      </c>
      <c r="AS43">
        <v>8.7806877499691804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639.21697446480437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4.8400076904963063</v>
      </c>
      <c r="L44">
        <v>309.46868299663885</v>
      </c>
      <c r="M44">
        <v>27.294832612829499</v>
      </c>
      <c r="N44">
        <v>35.232197391647617</v>
      </c>
      <c r="O44">
        <v>0</v>
      </c>
      <c r="P44">
        <v>41.441232486452954</v>
      </c>
      <c r="Q44">
        <v>3.8695922235576923</v>
      </c>
      <c r="R44">
        <v>6.2882313019867544</v>
      </c>
      <c r="S44">
        <v>3.8692726484848476</v>
      </c>
      <c r="T44">
        <v>0</v>
      </c>
      <c r="U44">
        <v>61.417809492980126</v>
      </c>
      <c r="V44">
        <v>2.9992968270214941</v>
      </c>
      <c r="W44">
        <v>13.769020921549155</v>
      </c>
      <c r="X44">
        <v>44.000742191709392</v>
      </c>
      <c r="Y44">
        <v>0</v>
      </c>
      <c r="Z44">
        <v>5.8046308977272734</v>
      </c>
      <c r="AA44">
        <v>0</v>
      </c>
      <c r="AB44">
        <v>3.9079737394781442</v>
      </c>
      <c r="AC44">
        <v>2.871629268543594</v>
      </c>
      <c r="AD44">
        <v>2.7045628486662725</v>
      </c>
      <c r="AE44">
        <v>9.778151562724851</v>
      </c>
      <c r="AF44">
        <v>2.3403821595191796</v>
      </c>
      <c r="AG44">
        <v>12.231657041543077</v>
      </c>
      <c r="AH44">
        <v>0</v>
      </c>
      <c r="AI44">
        <v>0</v>
      </c>
      <c r="AJ44">
        <v>0</v>
      </c>
      <c r="AK44">
        <v>20.420843166824273</v>
      </c>
      <c r="AL44">
        <v>0</v>
      </c>
      <c r="AM44">
        <v>4.8256357685053164</v>
      </c>
      <c r="AN44">
        <v>0.66584851554682967</v>
      </c>
      <c r="AO44">
        <v>0</v>
      </c>
      <c r="AP44">
        <v>7.6014582684341331E-2</v>
      </c>
      <c r="AQ44">
        <v>0</v>
      </c>
      <c r="AR44">
        <v>10.318038377717391</v>
      </c>
      <c r="AS44">
        <v>8.7806877499691804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639.21697446480437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4.8400076904963063</v>
      </c>
      <c r="L45">
        <v>309.46868299663885</v>
      </c>
      <c r="M45">
        <v>27.294832612829499</v>
      </c>
      <c r="N45">
        <v>35.232197391647617</v>
      </c>
      <c r="O45">
        <v>0</v>
      </c>
      <c r="P45">
        <v>41.441232486452954</v>
      </c>
      <c r="Q45">
        <v>3.8695922235576923</v>
      </c>
      <c r="R45">
        <v>6.2882313019867544</v>
      </c>
      <c r="S45">
        <v>3.8692726484848476</v>
      </c>
      <c r="T45">
        <v>0</v>
      </c>
      <c r="U45">
        <v>61.417809492980126</v>
      </c>
      <c r="V45">
        <v>2.9992968270214941</v>
      </c>
      <c r="W45">
        <v>13.769020921549155</v>
      </c>
      <c r="X45">
        <v>44.000742191709392</v>
      </c>
      <c r="Y45">
        <v>0</v>
      </c>
      <c r="Z45">
        <v>5.8046308977272734</v>
      </c>
      <c r="AA45">
        <v>0</v>
      </c>
      <c r="AB45">
        <v>3.9079737394781442</v>
      </c>
      <c r="AC45">
        <v>2.871629268543594</v>
      </c>
      <c r="AD45">
        <v>0</v>
      </c>
      <c r="AE45">
        <v>9.778151562724851</v>
      </c>
      <c r="AF45">
        <v>2.3403821595191796</v>
      </c>
      <c r="AG45">
        <v>12.231657041543077</v>
      </c>
      <c r="AH45">
        <v>0</v>
      </c>
      <c r="AI45">
        <v>0</v>
      </c>
      <c r="AJ45">
        <v>0</v>
      </c>
      <c r="AK45">
        <v>20.420843166824273</v>
      </c>
      <c r="AL45">
        <v>0</v>
      </c>
      <c r="AM45">
        <v>4.8256357685053164</v>
      </c>
      <c r="AN45">
        <v>0.66584851554682967</v>
      </c>
      <c r="AO45">
        <v>0</v>
      </c>
      <c r="AP45">
        <v>0.19003661010770503</v>
      </c>
      <c r="AQ45">
        <v>0</v>
      </c>
      <c r="AR45">
        <v>10.318038377717391</v>
      </c>
      <c r="AS45">
        <v>8.7806877499691804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636.62643364356143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4.8400076904963063</v>
      </c>
      <c r="L46">
        <v>309.46868299663885</v>
      </c>
      <c r="M46">
        <v>27.294832612829499</v>
      </c>
      <c r="N46">
        <v>35.232197391647617</v>
      </c>
      <c r="O46">
        <v>0</v>
      </c>
      <c r="P46">
        <v>41.441232486452954</v>
      </c>
      <c r="Q46">
        <v>3.8695922235576923</v>
      </c>
      <c r="R46">
        <v>6.2882313019867544</v>
      </c>
      <c r="S46">
        <v>3.8692726484848476</v>
      </c>
      <c r="T46">
        <v>0</v>
      </c>
      <c r="U46">
        <v>61.417809492980126</v>
      </c>
      <c r="V46">
        <v>2.9992968270214941</v>
      </c>
      <c r="W46">
        <v>13.769020921549155</v>
      </c>
      <c r="X46">
        <v>44.000742191709392</v>
      </c>
      <c r="Y46">
        <v>0</v>
      </c>
      <c r="Z46">
        <v>5.8046308977272734</v>
      </c>
      <c r="AA46">
        <v>0</v>
      </c>
      <c r="AB46">
        <v>3.9079737394781442</v>
      </c>
      <c r="AC46">
        <v>2.871629268543594</v>
      </c>
      <c r="AD46">
        <v>0</v>
      </c>
      <c r="AE46">
        <v>9.778151562724851</v>
      </c>
      <c r="AF46">
        <v>2.3403821595191796</v>
      </c>
      <c r="AG46">
        <v>12.231657041543077</v>
      </c>
      <c r="AH46">
        <v>0</v>
      </c>
      <c r="AI46">
        <v>0</v>
      </c>
      <c r="AJ46">
        <v>0</v>
      </c>
      <c r="AK46">
        <v>20.420843166824273</v>
      </c>
      <c r="AL46">
        <v>0</v>
      </c>
      <c r="AM46">
        <v>4.8256357685053164</v>
      </c>
      <c r="AN46">
        <v>0.66584851554682967</v>
      </c>
      <c r="AO46">
        <v>0</v>
      </c>
      <c r="AP46">
        <v>0.19003661010770503</v>
      </c>
      <c r="AQ46">
        <v>0</v>
      </c>
      <c r="AR46">
        <v>10.318038377717391</v>
      </c>
      <c r="AS46">
        <v>8.7806877499691804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636.62643364356143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4.8400076904963063</v>
      </c>
      <c r="L47">
        <v>309.46868299663885</v>
      </c>
      <c r="M47">
        <v>27.294832612829499</v>
      </c>
      <c r="N47">
        <v>35.232197391647617</v>
      </c>
      <c r="O47">
        <v>0</v>
      </c>
      <c r="P47">
        <v>41.441232486452954</v>
      </c>
      <c r="Q47">
        <v>3.8695922235576923</v>
      </c>
      <c r="R47">
        <v>6.2882313019867544</v>
      </c>
      <c r="S47">
        <v>3.8692726484848476</v>
      </c>
      <c r="T47">
        <v>0</v>
      </c>
      <c r="U47">
        <v>61.417809492980126</v>
      </c>
      <c r="V47">
        <v>2.9992968270214941</v>
      </c>
      <c r="W47">
        <v>13.769020921549155</v>
      </c>
      <c r="X47">
        <v>44.000742191709392</v>
      </c>
      <c r="Y47">
        <v>0</v>
      </c>
      <c r="Z47">
        <v>5.8046308977272734</v>
      </c>
      <c r="AA47">
        <v>0</v>
      </c>
      <c r="AB47">
        <v>3.9079737394781442</v>
      </c>
      <c r="AC47">
        <v>2.871629268543594</v>
      </c>
      <c r="AD47">
        <v>0</v>
      </c>
      <c r="AE47">
        <v>9.778151562724851</v>
      </c>
      <c r="AF47">
        <v>2.3403821595191796</v>
      </c>
      <c r="AG47">
        <v>12.231657041543077</v>
      </c>
      <c r="AH47">
        <v>0</v>
      </c>
      <c r="AI47">
        <v>0</v>
      </c>
      <c r="AJ47">
        <v>0</v>
      </c>
      <c r="AK47">
        <v>20.420843166824273</v>
      </c>
      <c r="AL47">
        <v>0</v>
      </c>
      <c r="AM47">
        <v>4.8256357685053164</v>
      </c>
      <c r="AN47">
        <v>0.66584851554682967</v>
      </c>
      <c r="AO47">
        <v>0</v>
      </c>
      <c r="AP47">
        <v>0.19003661010770503</v>
      </c>
      <c r="AQ47">
        <v>0</v>
      </c>
      <c r="AR47">
        <v>12.119600551358696</v>
      </c>
      <c r="AS47">
        <v>8.7806877499691804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638.42799581720271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4.8400076904963063</v>
      </c>
      <c r="L48">
        <v>309.46868299663885</v>
      </c>
      <c r="M48">
        <v>27.294832612829499</v>
      </c>
      <c r="N48">
        <v>35.232197391647617</v>
      </c>
      <c r="O48">
        <v>0</v>
      </c>
      <c r="P48">
        <v>41.441232486452954</v>
      </c>
      <c r="Q48">
        <v>3.8695922235576923</v>
      </c>
      <c r="R48">
        <v>6.2882313019867544</v>
      </c>
      <c r="S48">
        <v>3.8692726484848476</v>
      </c>
      <c r="T48">
        <v>0</v>
      </c>
      <c r="U48">
        <v>61.417809492980126</v>
      </c>
      <c r="V48">
        <v>2.9992968270214941</v>
      </c>
      <c r="W48">
        <v>13.769020921549155</v>
      </c>
      <c r="X48">
        <v>44.000742191709392</v>
      </c>
      <c r="Y48">
        <v>0</v>
      </c>
      <c r="Z48">
        <v>5.8046308977272734</v>
      </c>
      <c r="AA48">
        <v>0</v>
      </c>
      <c r="AB48">
        <v>3.9079737394781442</v>
      </c>
      <c r="AC48">
        <v>2.871629268543594</v>
      </c>
      <c r="AD48">
        <v>0</v>
      </c>
      <c r="AE48">
        <v>9.778151562724851</v>
      </c>
      <c r="AF48">
        <v>2.3403821595191796</v>
      </c>
      <c r="AG48">
        <v>12.231657041543077</v>
      </c>
      <c r="AH48">
        <v>0</v>
      </c>
      <c r="AI48">
        <v>0</v>
      </c>
      <c r="AJ48">
        <v>0</v>
      </c>
      <c r="AK48">
        <v>20.420843166824273</v>
      </c>
      <c r="AL48">
        <v>0</v>
      </c>
      <c r="AM48">
        <v>4.8256357685053164</v>
      </c>
      <c r="AN48">
        <v>0.66584851554682967</v>
      </c>
      <c r="AO48">
        <v>0</v>
      </c>
      <c r="AP48">
        <v>0.19003661010770503</v>
      </c>
      <c r="AQ48">
        <v>0</v>
      </c>
      <c r="AR48">
        <v>12.119600551358696</v>
      </c>
      <c r="AS48">
        <v>8.7806877499691804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638.42799581720271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4.8400076904963063</v>
      </c>
      <c r="L49">
        <v>309.46868299663885</v>
      </c>
      <c r="M49">
        <v>27.294832612829499</v>
      </c>
      <c r="N49">
        <v>35.232197391647617</v>
      </c>
      <c r="O49">
        <v>0</v>
      </c>
      <c r="P49">
        <v>41.441232486452954</v>
      </c>
      <c r="Q49">
        <v>3.8695922235576923</v>
      </c>
      <c r="R49">
        <v>6.2882313019867544</v>
      </c>
      <c r="S49">
        <v>3.8692726484848476</v>
      </c>
      <c r="T49">
        <v>0</v>
      </c>
      <c r="U49">
        <v>61.417809492980126</v>
      </c>
      <c r="V49">
        <v>2.9701048235294119</v>
      </c>
      <c r="W49">
        <v>7.9996556962025309</v>
      </c>
      <c r="X49">
        <v>24.951456389623601</v>
      </c>
      <c r="Y49">
        <v>0</v>
      </c>
      <c r="Z49">
        <v>5.8046308977272734</v>
      </c>
      <c r="AA49">
        <v>0</v>
      </c>
      <c r="AB49">
        <v>3.9079737394781442</v>
      </c>
      <c r="AC49">
        <v>2.871629268543594</v>
      </c>
      <c r="AD49">
        <v>0</v>
      </c>
      <c r="AE49">
        <v>9.778151562724851</v>
      </c>
      <c r="AF49">
        <v>2.3403821595191796</v>
      </c>
      <c r="AG49">
        <v>12.231657041543077</v>
      </c>
      <c r="AH49">
        <v>0</v>
      </c>
      <c r="AI49">
        <v>0</v>
      </c>
      <c r="AJ49">
        <v>0</v>
      </c>
      <c r="AK49">
        <v>20.420843166824273</v>
      </c>
      <c r="AL49">
        <v>0</v>
      </c>
      <c r="AM49">
        <v>4.8256357685053164</v>
      </c>
      <c r="AN49">
        <v>0.66584851554682967</v>
      </c>
      <c r="AO49">
        <v>0</v>
      </c>
      <c r="AP49">
        <v>0.19003661010770503</v>
      </c>
      <c r="AQ49">
        <v>0</v>
      </c>
      <c r="AR49">
        <v>12.119600551358696</v>
      </c>
      <c r="AS49">
        <v>8.7806877499691804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613.58015278627818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4.8400076904963063</v>
      </c>
      <c r="L50">
        <v>309.46868299663885</v>
      </c>
      <c r="M50">
        <v>27.294832612829499</v>
      </c>
      <c r="N50">
        <v>35.232197391647617</v>
      </c>
      <c r="O50">
        <v>0</v>
      </c>
      <c r="P50">
        <v>41.441232486452954</v>
      </c>
      <c r="Q50">
        <v>3.8695922235576923</v>
      </c>
      <c r="R50">
        <v>6.2882313019867544</v>
      </c>
      <c r="S50">
        <v>3.8692726484848476</v>
      </c>
      <c r="T50">
        <v>0</v>
      </c>
      <c r="U50">
        <v>61.417809492980126</v>
      </c>
      <c r="V50">
        <v>2.9701048235294119</v>
      </c>
      <c r="W50">
        <v>7.9001254781199357</v>
      </c>
      <c r="X50">
        <v>24.179476544251969</v>
      </c>
      <c r="Y50">
        <v>0</v>
      </c>
      <c r="Z50">
        <v>5.8046308977272734</v>
      </c>
      <c r="AA50">
        <v>0</v>
      </c>
      <c r="AB50">
        <v>3.9079737394781442</v>
      </c>
      <c r="AC50">
        <v>2.871629268543594</v>
      </c>
      <c r="AD50">
        <v>0</v>
      </c>
      <c r="AE50">
        <v>9.778151562724851</v>
      </c>
      <c r="AF50">
        <v>2.3403821595191796</v>
      </c>
      <c r="AG50">
        <v>12.231657041543077</v>
      </c>
      <c r="AH50">
        <v>0</v>
      </c>
      <c r="AI50">
        <v>0</v>
      </c>
      <c r="AJ50">
        <v>0</v>
      </c>
      <c r="AK50">
        <v>20.420843166824273</v>
      </c>
      <c r="AL50">
        <v>0</v>
      </c>
      <c r="AM50">
        <v>4.8256357685053164</v>
      </c>
      <c r="AN50">
        <v>0.66584851554682967</v>
      </c>
      <c r="AO50">
        <v>0</v>
      </c>
      <c r="AP50">
        <v>2.0523940392709195</v>
      </c>
      <c r="AQ50">
        <v>0</v>
      </c>
      <c r="AR50">
        <v>10.318038377717391</v>
      </c>
      <c r="AS50">
        <v>8.7806877499691804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612.76943797834599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4.8400076904963063</v>
      </c>
      <c r="L51">
        <v>309.46868299663885</v>
      </c>
      <c r="M51">
        <v>27.290814687619854</v>
      </c>
      <c r="N51">
        <v>35.229384375592318</v>
      </c>
      <c r="O51">
        <v>0</v>
      </c>
      <c r="P51">
        <v>41.441232486452954</v>
      </c>
      <c r="Q51">
        <v>3.8695922235576923</v>
      </c>
      <c r="R51">
        <v>6.2882313019867544</v>
      </c>
      <c r="S51">
        <v>3.8692726484848476</v>
      </c>
      <c r="T51">
        <v>0</v>
      </c>
      <c r="U51">
        <v>61.417809492980126</v>
      </c>
      <c r="V51">
        <v>2.8601876059309617</v>
      </c>
      <c r="W51">
        <v>7.7394957942857143</v>
      </c>
      <c r="X51">
        <v>24.180666931779424</v>
      </c>
      <c r="Y51">
        <v>0</v>
      </c>
      <c r="Z51">
        <v>5.8046308977272734</v>
      </c>
      <c r="AA51">
        <v>0</v>
      </c>
      <c r="AB51">
        <v>3.9079737394781442</v>
      </c>
      <c r="AC51">
        <v>0</v>
      </c>
      <c r="AD51">
        <v>0</v>
      </c>
      <c r="AE51">
        <v>9.778151562724851</v>
      </c>
      <c r="AF51">
        <v>2.3403821595191796</v>
      </c>
      <c r="AG51">
        <v>12.231657041543077</v>
      </c>
      <c r="AH51">
        <v>0</v>
      </c>
      <c r="AI51">
        <v>0</v>
      </c>
      <c r="AJ51">
        <v>0</v>
      </c>
      <c r="AK51">
        <v>20.420843166824273</v>
      </c>
      <c r="AL51">
        <v>0</v>
      </c>
      <c r="AM51">
        <v>4.8256357685053164</v>
      </c>
      <c r="AN51">
        <v>0.66584851554682967</v>
      </c>
      <c r="AO51">
        <v>0</v>
      </c>
      <c r="AP51">
        <v>2.0523940392709195</v>
      </c>
      <c r="AQ51">
        <v>0</v>
      </c>
      <c r="AR51">
        <v>10.318038377717391</v>
      </c>
      <c r="AS51">
        <v>8.7806877499691804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609.62162125463203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4.8400076904963063</v>
      </c>
      <c r="L52">
        <v>309.46868299663885</v>
      </c>
      <c r="M52">
        <v>27.290814687619854</v>
      </c>
      <c r="N52">
        <v>35.229384375592318</v>
      </c>
      <c r="O52">
        <v>0</v>
      </c>
      <c r="P52">
        <v>41.441232486452954</v>
      </c>
      <c r="Q52">
        <v>3.8695922235576923</v>
      </c>
      <c r="R52">
        <v>6.2882313019867544</v>
      </c>
      <c r="S52">
        <v>3.8692726484848476</v>
      </c>
      <c r="T52">
        <v>0</v>
      </c>
      <c r="U52">
        <v>61.417809492980126</v>
      </c>
      <c r="V52">
        <v>2.8601876059309617</v>
      </c>
      <c r="W52">
        <v>7.7394957942857143</v>
      </c>
      <c r="X52">
        <v>24.180666931779424</v>
      </c>
      <c r="Y52">
        <v>0</v>
      </c>
      <c r="Z52">
        <v>5.8046308977272734</v>
      </c>
      <c r="AA52">
        <v>0</v>
      </c>
      <c r="AB52">
        <v>3.9079737394781442</v>
      </c>
      <c r="AC52">
        <v>0</v>
      </c>
      <c r="AD52">
        <v>0</v>
      </c>
      <c r="AE52">
        <v>9.778151562724851</v>
      </c>
      <c r="AF52">
        <v>2.3403821595191796</v>
      </c>
      <c r="AG52">
        <v>12.231657041543077</v>
      </c>
      <c r="AH52">
        <v>0</v>
      </c>
      <c r="AI52">
        <v>0</v>
      </c>
      <c r="AJ52">
        <v>0</v>
      </c>
      <c r="AK52">
        <v>20.420843166824273</v>
      </c>
      <c r="AL52">
        <v>0</v>
      </c>
      <c r="AM52">
        <v>4.8256357685053164</v>
      </c>
      <c r="AN52">
        <v>0.66584851554682967</v>
      </c>
      <c r="AO52">
        <v>0</v>
      </c>
      <c r="AP52">
        <v>2.0523940392709195</v>
      </c>
      <c r="AQ52">
        <v>0</v>
      </c>
      <c r="AR52">
        <v>10.318038377717391</v>
      </c>
      <c r="AS52">
        <v>8.7806877499691804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609.62162125463203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4.8400076904963063</v>
      </c>
      <c r="L53">
        <v>309.46868299663885</v>
      </c>
      <c r="M53">
        <v>27.290814687619854</v>
      </c>
      <c r="N53">
        <v>35.229384375592318</v>
      </c>
      <c r="O53">
        <v>0</v>
      </c>
      <c r="P53">
        <v>41.441232486452954</v>
      </c>
      <c r="Q53">
        <v>3.8695922235576923</v>
      </c>
      <c r="R53">
        <v>6.286085147727273</v>
      </c>
      <c r="S53">
        <v>3.8692726484848476</v>
      </c>
      <c r="T53">
        <v>0</v>
      </c>
      <c r="U53">
        <v>61.417809492980126</v>
      </c>
      <c r="V53">
        <v>2.9701048235294119</v>
      </c>
      <c r="W53">
        <v>7.9001254781199357</v>
      </c>
      <c r="X53">
        <v>24.180894621003699</v>
      </c>
      <c r="Y53">
        <v>0</v>
      </c>
      <c r="Z53">
        <v>5.8046308977272734</v>
      </c>
      <c r="AA53">
        <v>0</v>
      </c>
      <c r="AB53">
        <v>3.9079737394781442</v>
      </c>
      <c r="AC53">
        <v>0</v>
      </c>
      <c r="AD53">
        <v>0</v>
      </c>
      <c r="AE53">
        <v>9.778151562724851</v>
      </c>
      <c r="AF53">
        <v>2.3403821595191796</v>
      </c>
      <c r="AG53">
        <v>12.231657041543077</v>
      </c>
      <c r="AH53">
        <v>0</v>
      </c>
      <c r="AI53">
        <v>0</v>
      </c>
      <c r="AJ53">
        <v>0</v>
      </c>
      <c r="AK53">
        <v>20.420843166824273</v>
      </c>
      <c r="AL53">
        <v>0</v>
      </c>
      <c r="AM53">
        <v>4.8256357685053164</v>
      </c>
      <c r="AN53">
        <v>0.66584851554682967</v>
      </c>
      <c r="AO53">
        <v>0</v>
      </c>
      <c r="AP53">
        <v>2.0523940392709195</v>
      </c>
      <c r="AQ53">
        <v>0</v>
      </c>
      <c r="AR53">
        <v>10.318038377717391</v>
      </c>
      <c r="AS53">
        <v>8.7806877499691804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609.89024969102968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4.8400076904963063</v>
      </c>
      <c r="L54">
        <v>309.46868299663885</v>
      </c>
      <c r="M54">
        <v>27.290814687619854</v>
      </c>
      <c r="N54">
        <v>35.229384375592318</v>
      </c>
      <c r="O54">
        <v>0</v>
      </c>
      <c r="P54">
        <v>41.441232486452954</v>
      </c>
      <c r="Q54">
        <v>3.8695922235576923</v>
      </c>
      <c r="R54">
        <v>6.286085147727273</v>
      </c>
      <c r="S54">
        <v>3.8692726484848476</v>
      </c>
      <c r="T54">
        <v>0</v>
      </c>
      <c r="U54">
        <v>61.417809492980126</v>
      </c>
      <c r="V54">
        <v>2.9701048235294119</v>
      </c>
      <c r="W54">
        <v>7.9001254781199357</v>
      </c>
      <c r="X54">
        <v>24.180894621003699</v>
      </c>
      <c r="Y54">
        <v>0</v>
      </c>
      <c r="Z54">
        <v>5.8046308977272734</v>
      </c>
      <c r="AA54">
        <v>0</v>
      </c>
      <c r="AB54">
        <v>3.9079737394781442</v>
      </c>
      <c r="AC54">
        <v>0</v>
      </c>
      <c r="AD54">
        <v>0</v>
      </c>
      <c r="AE54">
        <v>9.778151562724851</v>
      </c>
      <c r="AF54">
        <v>2.3403821595191796</v>
      </c>
      <c r="AG54">
        <v>12.231657041543077</v>
      </c>
      <c r="AH54">
        <v>0</v>
      </c>
      <c r="AI54">
        <v>0</v>
      </c>
      <c r="AJ54">
        <v>0</v>
      </c>
      <c r="AK54">
        <v>20.420843166824273</v>
      </c>
      <c r="AL54">
        <v>0</v>
      </c>
      <c r="AM54">
        <v>4.8256357685053164</v>
      </c>
      <c r="AN54">
        <v>0.66584851554682967</v>
      </c>
      <c r="AO54">
        <v>0</v>
      </c>
      <c r="AP54">
        <v>7.6014582684341331E-2</v>
      </c>
      <c r="AQ54">
        <v>0</v>
      </c>
      <c r="AR54">
        <v>12.119600551358696</v>
      </c>
      <c r="AS54">
        <v>8.7806877499691804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609.71543240808444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4.8400076904963063</v>
      </c>
      <c r="L55">
        <v>309.46868299663885</v>
      </c>
      <c r="M55">
        <v>27.290814687619854</v>
      </c>
      <c r="N55">
        <v>35.229384375592318</v>
      </c>
      <c r="O55">
        <v>0</v>
      </c>
      <c r="P55">
        <v>41.441232486452954</v>
      </c>
      <c r="Q55">
        <v>3.8695922235576923</v>
      </c>
      <c r="R55">
        <v>6.286085147727273</v>
      </c>
      <c r="S55">
        <v>3.8692726484848476</v>
      </c>
      <c r="T55">
        <v>0</v>
      </c>
      <c r="U55">
        <v>61.417809492980126</v>
      </c>
      <c r="V55">
        <v>2.9701048235294119</v>
      </c>
      <c r="W55">
        <v>7.9001254781199357</v>
      </c>
      <c r="X55">
        <v>24.180894621003699</v>
      </c>
      <c r="Y55">
        <v>0</v>
      </c>
      <c r="Z55">
        <v>5.8046308977272734</v>
      </c>
      <c r="AA55">
        <v>0</v>
      </c>
      <c r="AB55">
        <v>3.9079737394781442</v>
      </c>
      <c r="AC55">
        <v>0</v>
      </c>
      <c r="AD55">
        <v>0</v>
      </c>
      <c r="AE55">
        <v>9.778151562724851</v>
      </c>
      <c r="AF55">
        <v>0</v>
      </c>
      <c r="AG55">
        <v>12.231657041543077</v>
      </c>
      <c r="AH55">
        <v>0</v>
      </c>
      <c r="AI55">
        <v>0</v>
      </c>
      <c r="AJ55">
        <v>0</v>
      </c>
      <c r="AK55">
        <v>20.420843166824273</v>
      </c>
      <c r="AL55">
        <v>0</v>
      </c>
      <c r="AM55">
        <v>4.8256357685053164</v>
      </c>
      <c r="AN55">
        <v>0.66584851554682967</v>
      </c>
      <c r="AO55">
        <v>0</v>
      </c>
      <c r="AP55">
        <v>7.6014582684341331E-2</v>
      </c>
      <c r="AQ55">
        <v>0</v>
      </c>
      <c r="AR55">
        <v>12.119600551358696</v>
      </c>
      <c r="AS55">
        <v>8.7806877499691804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607.37505024856523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4.8400076904963063</v>
      </c>
      <c r="L56">
        <v>309.46868299663885</v>
      </c>
      <c r="M56">
        <v>27.290814687619854</v>
      </c>
      <c r="N56">
        <v>35.229384375592318</v>
      </c>
      <c r="O56">
        <v>0</v>
      </c>
      <c r="P56">
        <v>41.441232486452954</v>
      </c>
      <c r="Q56">
        <v>3.8695922235576923</v>
      </c>
      <c r="R56">
        <v>6.286085147727273</v>
      </c>
      <c r="S56">
        <v>3.8692726484848476</v>
      </c>
      <c r="T56">
        <v>0</v>
      </c>
      <c r="U56">
        <v>61.417809492980126</v>
      </c>
      <c r="V56">
        <v>2.9701048235294119</v>
      </c>
      <c r="W56">
        <v>7.9001254781199357</v>
      </c>
      <c r="X56">
        <v>24.688856730003803</v>
      </c>
      <c r="Y56">
        <v>0</v>
      </c>
      <c r="Z56">
        <v>5.8046308977272734</v>
      </c>
      <c r="AA56">
        <v>0</v>
      </c>
      <c r="AB56">
        <v>3.9079737394781442</v>
      </c>
      <c r="AC56">
        <v>0</v>
      </c>
      <c r="AD56">
        <v>0</v>
      </c>
      <c r="AE56">
        <v>9.778151562724851</v>
      </c>
      <c r="AF56">
        <v>0</v>
      </c>
      <c r="AG56">
        <v>12.231657041543077</v>
      </c>
      <c r="AH56">
        <v>0</v>
      </c>
      <c r="AI56">
        <v>0</v>
      </c>
      <c r="AJ56">
        <v>0</v>
      </c>
      <c r="AK56">
        <v>20.420843166824273</v>
      </c>
      <c r="AL56">
        <v>0</v>
      </c>
      <c r="AM56">
        <v>4.8256357685053164</v>
      </c>
      <c r="AN56">
        <v>0.66584851554682967</v>
      </c>
      <c r="AO56">
        <v>0</v>
      </c>
      <c r="AP56">
        <v>7.6014582684341331E-2</v>
      </c>
      <c r="AQ56">
        <v>0</v>
      </c>
      <c r="AR56">
        <v>12.119600551358696</v>
      </c>
      <c r="AS56">
        <v>8.7806877499691804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607.88301235756524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4.8400076904963063</v>
      </c>
      <c r="L57">
        <v>309.46868299663885</v>
      </c>
      <c r="M57">
        <v>27.294832612829499</v>
      </c>
      <c r="N57">
        <v>35.232197391647617</v>
      </c>
      <c r="O57">
        <v>0</v>
      </c>
      <c r="P57">
        <v>41.441232486452954</v>
      </c>
      <c r="Q57">
        <v>3.7408969943319841</v>
      </c>
      <c r="R57">
        <v>6.0784117803389837</v>
      </c>
      <c r="S57">
        <v>3.7403775570652171</v>
      </c>
      <c r="T57">
        <v>0</v>
      </c>
      <c r="U57">
        <v>61.417809492980126</v>
      </c>
      <c r="V57">
        <v>2.9701048235294119</v>
      </c>
      <c r="W57">
        <v>7.9601264311183151</v>
      </c>
      <c r="X57">
        <v>24.688856730003803</v>
      </c>
      <c r="Y57">
        <v>0</v>
      </c>
      <c r="Z57">
        <v>5.8046308977272734</v>
      </c>
      <c r="AA57">
        <v>0</v>
      </c>
      <c r="AB57">
        <v>3.9079737394781442</v>
      </c>
      <c r="AC57">
        <v>0</v>
      </c>
      <c r="AD57">
        <v>0</v>
      </c>
      <c r="AE57">
        <v>9.778151562724851</v>
      </c>
      <c r="AF57">
        <v>0</v>
      </c>
      <c r="AG57">
        <v>12.231657041543077</v>
      </c>
      <c r="AH57">
        <v>0</v>
      </c>
      <c r="AI57">
        <v>0</v>
      </c>
      <c r="AJ57">
        <v>0</v>
      </c>
      <c r="AK57">
        <v>20.420843166824273</v>
      </c>
      <c r="AL57">
        <v>0</v>
      </c>
      <c r="AM57">
        <v>4.8256357685053164</v>
      </c>
      <c r="AN57">
        <v>0.66584851554682967</v>
      </c>
      <c r="AO57">
        <v>0</v>
      </c>
      <c r="AP57">
        <v>7.6014582684341331E-2</v>
      </c>
      <c r="AQ57">
        <v>0</v>
      </c>
      <c r="AR57">
        <v>10.318038377717391</v>
      </c>
      <c r="AS57">
        <v>8.7806877499691804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605.68301839015373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4.8400076904963063</v>
      </c>
      <c r="L58">
        <v>309.46868299663885</v>
      </c>
      <c r="M58">
        <v>27.294832612829499</v>
      </c>
      <c r="N58">
        <v>35.232197391647617</v>
      </c>
      <c r="O58">
        <v>0</v>
      </c>
      <c r="P58">
        <v>41.441232486452954</v>
      </c>
      <c r="Q58">
        <v>3.8695922235576923</v>
      </c>
      <c r="R58">
        <v>3.8704595818036709</v>
      </c>
      <c r="S58">
        <v>3.8692726484848476</v>
      </c>
      <c r="T58">
        <v>0</v>
      </c>
      <c r="U58">
        <v>61.417809492980126</v>
      </c>
      <c r="V58">
        <v>3.0001058823529405</v>
      </c>
      <c r="W58">
        <v>7.9601264311183151</v>
      </c>
      <c r="X58">
        <v>24.688856730003803</v>
      </c>
      <c r="Y58">
        <v>0</v>
      </c>
      <c r="Z58">
        <v>5.8046308977272734</v>
      </c>
      <c r="AA58">
        <v>0</v>
      </c>
      <c r="AB58">
        <v>3.9079737394781442</v>
      </c>
      <c r="AC58">
        <v>0</v>
      </c>
      <c r="AD58">
        <v>0</v>
      </c>
      <c r="AE58">
        <v>9.778151562724851</v>
      </c>
      <c r="AF58">
        <v>0</v>
      </c>
      <c r="AG58">
        <v>12.231657041543077</v>
      </c>
      <c r="AH58">
        <v>0</v>
      </c>
      <c r="AI58">
        <v>0</v>
      </c>
      <c r="AJ58">
        <v>0</v>
      </c>
      <c r="AK58">
        <v>20.420843166824273</v>
      </c>
      <c r="AL58">
        <v>0</v>
      </c>
      <c r="AM58">
        <v>4.8256357685053164</v>
      </c>
      <c r="AN58">
        <v>0.66584851554682967</v>
      </c>
      <c r="AO58">
        <v>0</v>
      </c>
      <c r="AP58">
        <v>7.6014582684341331E-2</v>
      </c>
      <c r="AQ58">
        <v>0</v>
      </c>
      <c r="AR58">
        <v>10.318038377717391</v>
      </c>
      <c r="AS58">
        <v>8.7806877499691804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603.76265757108729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4.8400076904963063</v>
      </c>
      <c r="L59">
        <v>309.46868299663885</v>
      </c>
      <c r="M59">
        <v>27.294832612829499</v>
      </c>
      <c r="N59">
        <v>35.232197391647617</v>
      </c>
      <c r="O59">
        <v>0</v>
      </c>
      <c r="P59">
        <v>41.441232486452954</v>
      </c>
      <c r="Q59">
        <v>3.8695922235576923</v>
      </c>
      <c r="R59">
        <v>3.8704595818036709</v>
      </c>
      <c r="S59">
        <v>3.8692726484848476</v>
      </c>
      <c r="T59">
        <v>0</v>
      </c>
      <c r="U59">
        <v>52.521133463139293</v>
      </c>
      <c r="V59">
        <v>3.0001058823529405</v>
      </c>
      <c r="W59">
        <v>10.919781280701756</v>
      </c>
      <c r="X59">
        <v>35.068208700476518</v>
      </c>
      <c r="Y59">
        <v>0</v>
      </c>
      <c r="Z59">
        <v>5.8046308977272734</v>
      </c>
      <c r="AA59">
        <v>4.1481819379746829</v>
      </c>
      <c r="AB59">
        <v>0</v>
      </c>
      <c r="AC59">
        <v>0</v>
      </c>
      <c r="AD59">
        <v>0</v>
      </c>
      <c r="AE59">
        <v>9.778151562724851</v>
      </c>
      <c r="AF59">
        <v>0</v>
      </c>
      <c r="AG59">
        <v>12.231657041543077</v>
      </c>
      <c r="AH59">
        <v>0</v>
      </c>
      <c r="AI59">
        <v>0</v>
      </c>
      <c r="AJ59">
        <v>0</v>
      </c>
      <c r="AK59">
        <v>20.420843166824273</v>
      </c>
      <c r="AL59">
        <v>0</v>
      </c>
      <c r="AM59">
        <v>4.8256357685053164</v>
      </c>
      <c r="AN59">
        <v>0.66584851554682967</v>
      </c>
      <c r="AO59">
        <v>0</v>
      </c>
      <c r="AP59">
        <v>0</v>
      </c>
      <c r="AQ59">
        <v>0</v>
      </c>
      <c r="AR59">
        <v>10.318038377717391</v>
      </c>
      <c r="AS59">
        <v>8.7806877499691804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608.36918197711464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4.8400076904963063</v>
      </c>
      <c r="L60">
        <v>309.46868299663885</v>
      </c>
      <c r="M60">
        <v>27.294832612829499</v>
      </c>
      <c r="N60">
        <v>35.232197391647617</v>
      </c>
      <c r="O60">
        <v>0</v>
      </c>
      <c r="P60">
        <v>41.441232486452954</v>
      </c>
      <c r="Q60">
        <v>3.8695922235576923</v>
      </c>
      <c r="R60">
        <v>3.8704595818036709</v>
      </c>
      <c r="S60">
        <v>3.8692726484848476</v>
      </c>
      <c r="T60">
        <v>0</v>
      </c>
      <c r="U60">
        <v>52.521133463139293</v>
      </c>
      <c r="V60">
        <v>3.0001058823529405</v>
      </c>
      <c r="W60">
        <v>10.919781280701756</v>
      </c>
      <c r="X60">
        <v>35.068208700476518</v>
      </c>
      <c r="Y60">
        <v>0</v>
      </c>
      <c r="Z60">
        <v>5.8046308977272734</v>
      </c>
      <c r="AA60">
        <v>4.1481819379746829</v>
      </c>
      <c r="AB60">
        <v>0</v>
      </c>
      <c r="AC60">
        <v>0</v>
      </c>
      <c r="AD60">
        <v>0</v>
      </c>
      <c r="AE60">
        <v>9.778151562724851</v>
      </c>
      <c r="AF60">
        <v>0</v>
      </c>
      <c r="AG60">
        <v>12.231657041543077</v>
      </c>
      <c r="AH60">
        <v>0</v>
      </c>
      <c r="AI60">
        <v>0</v>
      </c>
      <c r="AJ60">
        <v>0</v>
      </c>
      <c r="AK60">
        <v>20.420843166824273</v>
      </c>
      <c r="AL60">
        <v>0</v>
      </c>
      <c r="AM60">
        <v>4.8256357685053164</v>
      </c>
      <c r="AN60">
        <v>0.66584851554682967</v>
      </c>
      <c r="AO60">
        <v>0</v>
      </c>
      <c r="AP60">
        <v>0</v>
      </c>
      <c r="AQ60">
        <v>0</v>
      </c>
      <c r="AR60">
        <v>10.318038377717391</v>
      </c>
      <c r="AS60">
        <v>8.7806877499691804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608.36918197711464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4.8400076904963063</v>
      </c>
      <c r="L61">
        <v>309.46868299663885</v>
      </c>
      <c r="M61">
        <v>27.294832612829499</v>
      </c>
      <c r="N61">
        <v>35.231405417223627</v>
      </c>
      <c r="O61">
        <v>0</v>
      </c>
      <c r="P61">
        <v>41.441232486452954</v>
      </c>
      <c r="Q61">
        <v>3.8695922235576923</v>
      </c>
      <c r="R61">
        <v>3.8704595818036709</v>
      </c>
      <c r="S61">
        <v>3.8692726484848476</v>
      </c>
      <c r="T61">
        <v>0</v>
      </c>
      <c r="U61">
        <v>52.521133463139293</v>
      </c>
      <c r="V61">
        <v>3.0001058823529405</v>
      </c>
      <c r="W61">
        <v>10.919781280701756</v>
      </c>
      <c r="X61">
        <v>43.371472349440069</v>
      </c>
      <c r="Y61">
        <v>0</v>
      </c>
      <c r="Z61">
        <v>5.8046308977272734</v>
      </c>
      <c r="AA61">
        <v>7.9682592666666663</v>
      </c>
      <c r="AB61">
        <v>0</v>
      </c>
      <c r="AC61">
        <v>0</v>
      </c>
      <c r="AD61">
        <v>0</v>
      </c>
      <c r="AE61">
        <v>9.778151562724851</v>
      </c>
      <c r="AF61">
        <v>0</v>
      </c>
      <c r="AG61">
        <v>12.231657041543077</v>
      </c>
      <c r="AH61">
        <v>0</v>
      </c>
      <c r="AI61">
        <v>0</v>
      </c>
      <c r="AJ61">
        <v>0</v>
      </c>
      <c r="AK61">
        <v>20.420843166824273</v>
      </c>
      <c r="AL61">
        <v>0</v>
      </c>
      <c r="AM61">
        <v>4.8256357685053164</v>
      </c>
      <c r="AN61">
        <v>0.66584851554682967</v>
      </c>
      <c r="AO61">
        <v>0</v>
      </c>
      <c r="AP61">
        <v>0</v>
      </c>
      <c r="AQ61">
        <v>0</v>
      </c>
      <c r="AR61">
        <v>10.318038377717391</v>
      </c>
      <c r="AS61">
        <v>8.7806877499691804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620.49173098034635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4.8400076904963063</v>
      </c>
      <c r="L62">
        <v>309.46868299663885</v>
      </c>
      <c r="M62">
        <v>27.294832612829499</v>
      </c>
      <c r="N62">
        <v>35.231140225857843</v>
      </c>
      <c r="O62">
        <v>0</v>
      </c>
      <c r="P62">
        <v>41.441232486452954</v>
      </c>
      <c r="Q62">
        <v>3.8695922235576923</v>
      </c>
      <c r="R62">
        <v>3.8704595818036709</v>
      </c>
      <c r="S62">
        <v>3.8692726484848476</v>
      </c>
      <c r="T62">
        <v>0</v>
      </c>
      <c r="U62">
        <v>52.521133463139293</v>
      </c>
      <c r="V62">
        <v>3.0001058823529405</v>
      </c>
      <c r="W62">
        <v>10.919781280701756</v>
      </c>
      <c r="X62">
        <v>43.998313794169164</v>
      </c>
      <c r="Y62">
        <v>0</v>
      </c>
      <c r="Z62">
        <v>5.8046308977272734</v>
      </c>
      <c r="AA62">
        <v>7.9682592666666663</v>
      </c>
      <c r="AB62">
        <v>0</v>
      </c>
      <c r="AC62">
        <v>0</v>
      </c>
      <c r="AD62">
        <v>0</v>
      </c>
      <c r="AE62">
        <v>9.778151562724851</v>
      </c>
      <c r="AF62">
        <v>0</v>
      </c>
      <c r="AG62">
        <v>12.231657041543077</v>
      </c>
      <c r="AH62">
        <v>0</v>
      </c>
      <c r="AI62">
        <v>0</v>
      </c>
      <c r="AJ62">
        <v>0</v>
      </c>
      <c r="AK62">
        <v>20.420843166824273</v>
      </c>
      <c r="AL62">
        <v>0</v>
      </c>
      <c r="AM62">
        <v>4.8256357685053164</v>
      </c>
      <c r="AN62">
        <v>0.66584851554682967</v>
      </c>
      <c r="AO62">
        <v>0</v>
      </c>
      <c r="AP62">
        <v>0</v>
      </c>
      <c r="AQ62">
        <v>0</v>
      </c>
      <c r="AR62">
        <v>10.318038377717391</v>
      </c>
      <c r="AS62">
        <v>8.7806877499691804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621.11830723370963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4.8400076904963063</v>
      </c>
      <c r="L63">
        <v>309.46868299663885</v>
      </c>
      <c r="M63">
        <v>27.294832612829499</v>
      </c>
      <c r="N63">
        <v>35.231140225857843</v>
      </c>
      <c r="O63">
        <v>0</v>
      </c>
      <c r="P63">
        <v>41.441232486452954</v>
      </c>
      <c r="Q63">
        <v>3.8695922235576923</v>
      </c>
      <c r="R63">
        <v>3.8704595818036709</v>
      </c>
      <c r="S63">
        <v>3.8692726484848476</v>
      </c>
      <c r="T63">
        <v>0</v>
      </c>
      <c r="U63">
        <v>52.521133463139293</v>
      </c>
      <c r="V63">
        <v>3.0001058823529405</v>
      </c>
      <c r="W63">
        <v>14.141101640856675</v>
      </c>
      <c r="X63">
        <v>43.998313794169164</v>
      </c>
      <c r="Y63">
        <v>0</v>
      </c>
      <c r="Z63">
        <v>5.8046308977272734</v>
      </c>
      <c r="AA63">
        <v>7.9682592666666663</v>
      </c>
      <c r="AB63">
        <v>0</v>
      </c>
      <c r="AC63">
        <v>0</v>
      </c>
      <c r="AD63">
        <v>0</v>
      </c>
      <c r="AE63">
        <v>9.778151562724851</v>
      </c>
      <c r="AF63">
        <v>0</v>
      </c>
      <c r="AG63">
        <v>12.231657041543077</v>
      </c>
      <c r="AH63">
        <v>0</v>
      </c>
      <c r="AI63">
        <v>0</v>
      </c>
      <c r="AJ63">
        <v>0</v>
      </c>
      <c r="AK63">
        <v>20.420843166824273</v>
      </c>
      <c r="AL63">
        <v>0</v>
      </c>
      <c r="AM63">
        <v>4.8256357685053164</v>
      </c>
      <c r="AN63">
        <v>0.66584851554682967</v>
      </c>
      <c r="AO63">
        <v>0</v>
      </c>
      <c r="AP63">
        <v>0</v>
      </c>
      <c r="AQ63">
        <v>0</v>
      </c>
      <c r="AR63">
        <v>12.119600551358696</v>
      </c>
      <c r="AS63">
        <v>8.7806877499691804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626.14118976750581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4.8400076904963063</v>
      </c>
      <c r="L64">
        <v>309.46868299663885</v>
      </c>
      <c r="M64">
        <v>27.294832612829499</v>
      </c>
      <c r="N64">
        <v>35.231140225857843</v>
      </c>
      <c r="O64">
        <v>0</v>
      </c>
      <c r="P64">
        <v>41.441232486452954</v>
      </c>
      <c r="Q64">
        <v>3.8695922235576923</v>
      </c>
      <c r="R64">
        <v>3.8704595818036709</v>
      </c>
      <c r="S64">
        <v>3.8692726484848476</v>
      </c>
      <c r="T64">
        <v>0</v>
      </c>
      <c r="U64">
        <v>52.521133463139293</v>
      </c>
      <c r="V64">
        <v>2.6829290003334063</v>
      </c>
      <c r="W64">
        <v>13.769020921549155</v>
      </c>
      <c r="X64">
        <v>43.998313794169164</v>
      </c>
      <c r="Y64">
        <v>0</v>
      </c>
      <c r="Z64">
        <v>5.8046308977272734</v>
      </c>
      <c r="AA64">
        <v>7.9682592666666663</v>
      </c>
      <c r="AB64">
        <v>0</v>
      </c>
      <c r="AC64">
        <v>0</v>
      </c>
      <c r="AD64">
        <v>0</v>
      </c>
      <c r="AE64">
        <v>9.778151562724851</v>
      </c>
      <c r="AF64">
        <v>0</v>
      </c>
      <c r="AG64">
        <v>12.231657041543077</v>
      </c>
      <c r="AH64">
        <v>0</v>
      </c>
      <c r="AI64">
        <v>0</v>
      </c>
      <c r="AJ64">
        <v>0</v>
      </c>
      <c r="AK64">
        <v>20.420843166824273</v>
      </c>
      <c r="AL64">
        <v>0</v>
      </c>
      <c r="AM64">
        <v>4.8256357685053164</v>
      </c>
      <c r="AN64">
        <v>0.66584851554682967</v>
      </c>
      <c r="AO64">
        <v>0</v>
      </c>
      <c r="AP64">
        <v>0</v>
      </c>
      <c r="AQ64">
        <v>0</v>
      </c>
      <c r="AR64">
        <v>12.119600551358696</v>
      </c>
      <c r="AS64">
        <v>8.7806877499691804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625.45193216617872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4.8400076904963063</v>
      </c>
      <c r="L65">
        <v>309.46868299663885</v>
      </c>
      <c r="M65">
        <v>27.294832612829499</v>
      </c>
      <c r="N65">
        <v>35.229384375592318</v>
      </c>
      <c r="O65">
        <v>0</v>
      </c>
      <c r="P65">
        <v>41.441232486452954</v>
      </c>
      <c r="Q65">
        <v>3.8695922235576923</v>
      </c>
      <c r="R65">
        <v>3.8704595818036709</v>
      </c>
      <c r="S65">
        <v>3.8692726484848476</v>
      </c>
      <c r="T65">
        <v>0</v>
      </c>
      <c r="U65">
        <v>52.521133463139293</v>
      </c>
      <c r="V65">
        <v>3.0001058823529405</v>
      </c>
      <c r="W65">
        <v>13.769020921549155</v>
      </c>
      <c r="X65">
        <v>43.998313794169164</v>
      </c>
      <c r="Y65">
        <v>0</v>
      </c>
      <c r="Z65">
        <v>5.8046308977272734</v>
      </c>
      <c r="AA65">
        <v>8.2260559206751047</v>
      </c>
      <c r="AB65">
        <v>0</v>
      </c>
      <c r="AC65">
        <v>0</v>
      </c>
      <c r="AD65">
        <v>0</v>
      </c>
      <c r="AE65">
        <v>9.778151562724851</v>
      </c>
      <c r="AF65">
        <v>0</v>
      </c>
      <c r="AG65">
        <v>12.231657041543077</v>
      </c>
      <c r="AH65">
        <v>0</v>
      </c>
      <c r="AI65">
        <v>0</v>
      </c>
      <c r="AJ65">
        <v>0</v>
      </c>
      <c r="AK65">
        <v>20.420843166824273</v>
      </c>
      <c r="AL65">
        <v>0</v>
      </c>
      <c r="AM65">
        <v>4.8256357685053164</v>
      </c>
      <c r="AN65">
        <v>0.66584851554682967</v>
      </c>
      <c r="AO65">
        <v>0</v>
      </c>
      <c r="AP65">
        <v>0</v>
      </c>
      <c r="AQ65">
        <v>0</v>
      </c>
      <c r="AR65">
        <v>12.119600551358696</v>
      </c>
      <c r="AS65">
        <v>8.7806877499691804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626.02514985194114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4.8400076904963063</v>
      </c>
      <c r="L66">
        <v>309.46868299663885</v>
      </c>
      <c r="M66">
        <v>27.294832612829499</v>
      </c>
      <c r="N66">
        <v>35.229384375592318</v>
      </c>
      <c r="O66">
        <v>0</v>
      </c>
      <c r="P66">
        <v>41.441232486452954</v>
      </c>
      <c r="Q66">
        <v>3.8695922235576923</v>
      </c>
      <c r="R66">
        <v>3.8704595818036709</v>
      </c>
      <c r="S66">
        <v>3.8692726484848476</v>
      </c>
      <c r="T66">
        <v>0</v>
      </c>
      <c r="U66">
        <v>52.521133463139293</v>
      </c>
      <c r="V66">
        <v>3.1101097647058822</v>
      </c>
      <c r="W66">
        <v>13.769020921549155</v>
      </c>
      <c r="X66">
        <v>43.998313794169164</v>
      </c>
      <c r="Y66">
        <v>0</v>
      </c>
      <c r="Z66">
        <v>5.8046308977272734</v>
      </c>
      <c r="AA66">
        <v>8.3198002700421938</v>
      </c>
      <c r="AB66">
        <v>0</v>
      </c>
      <c r="AC66">
        <v>0</v>
      </c>
      <c r="AD66">
        <v>0</v>
      </c>
      <c r="AE66">
        <v>9.778151562724851</v>
      </c>
      <c r="AF66">
        <v>0</v>
      </c>
      <c r="AG66">
        <v>12.231657041543077</v>
      </c>
      <c r="AH66">
        <v>6.687353387496179</v>
      </c>
      <c r="AI66">
        <v>0</v>
      </c>
      <c r="AJ66">
        <v>0</v>
      </c>
      <c r="AK66">
        <v>20.420843166824273</v>
      </c>
      <c r="AL66">
        <v>0</v>
      </c>
      <c r="AM66">
        <v>4.8256357685053164</v>
      </c>
      <c r="AN66">
        <v>0.66584851554682967</v>
      </c>
      <c r="AO66">
        <v>0</v>
      </c>
      <c r="AP66">
        <v>0</v>
      </c>
      <c r="AQ66">
        <v>0</v>
      </c>
      <c r="AR66">
        <v>10.318038377717391</v>
      </c>
      <c r="AS66">
        <v>8.7806877499691804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631.11468929751607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4.8400076904963063</v>
      </c>
      <c r="L67">
        <v>309.46868299663885</v>
      </c>
      <c r="M67">
        <v>27.290814687619854</v>
      </c>
      <c r="N67">
        <v>35.229384375592318</v>
      </c>
      <c r="O67">
        <v>0</v>
      </c>
      <c r="P67">
        <v>41.441232486452954</v>
      </c>
      <c r="Q67">
        <v>3.8695922235576923</v>
      </c>
      <c r="R67">
        <v>3.8704595818036709</v>
      </c>
      <c r="S67">
        <v>3.8692726484848476</v>
      </c>
      <c r="T67">
        <v>0</v>
      </c>
      <c r="U67">
        <v>52.521133463139293</v>
      </c>
      <c r="V67">
        <v>3.0109708093781857</v>
      </c>
      <c r="W67">
        <v>13.769364084012219</v>
      </c>
      <c r="X67">
        <v>44.000589266522439</v>
      </c>
      <c r="Y67">
        <v>0</v>
      </c>
      <c r="Z67">
        <v>5.8046308977272734</v>
      </c>
      <c r="AA67">
        <v>8.3198002700421938</v>
      </c>
      <c r="AB67">
        <v>0</v>
      </c>
      <c r="AC67">
        <v>0</v>
      </c>
      <c r="AD67">
        <v>0</v>
      </c>
      <c r="AE67">
        <v>9.778151562724851</v>
      </c>
      <c r="AF67">
        <v>0</v>
      </c>
      <c r="AG67">
        <v>12.231657041543077</v>
      </c>
      <c r="AH67">
        <v>6.687353387496179</v>
      </c>
      <c r="AI67">
        <v>0</v>
      </c>
      <c r="AJ67">
        <v>0</v>
      </c>
      <c r="AK67">
        <v>20.420843166824273</v>
      </c>
      <c r="AL67">
        <v>0</v>
      </c>
      <c r="AM67">
        <v>4.8256357685053164</v>
      </c>
      <c r="AN67">
        <v>0.66584851554682967</v>
      </c>
      <c r="AO67">
        <v>0</v>
      </c>
      <c r="AP67">
        <v>0</v>
      </c>
      <c r="AQ67">
        <v>0</v>
      </c>
      <c r="AR67">
        <v>10.318038377717391</v>
      </c>
      <c r="AS67">
        <v>8.7806877499691804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631.01415105179501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4.8400076904963063</v>
      </c>
      <c r="L68">
        <v>309.46721448681478</v>
      </c>
      <c r="M68">
        <v>27.290814687619854</v>
      </c>
      <c r="N68">
        <v>35.229384375592318</v>
      </c>
      <c r="O68">
        <v>0</v>
      </c>
      <c r="P68">
        <v>41.441232486452954</v>
      </c>
      <c r="Q68">
        <v>3.8695922235576923</v>
      </c>
      <c r="R68">
        <v>3.8704595818036709</v>
      </c>
      <c r="S68">
        <v>3.8692726484848476</v>
      </c>
      <c r="T68">
        <v>0</v>
      </c>
      <c r="U68">
        <v>52.521133463139293</v>
      </c>
      <c r="V68">
        <v>3.0109708093781857</v>
      </c>
      <c r="W68">
        <v>13.769364084012219</v>
      </c>
      <c r="X68">
        <v>44.000589266522439</v>
      </c>
      <c r="Y68">
        <v>0</v>
      </c>
      <c r="Z68">
        <v>5.8046308977272734</v>
      </c>
      <c r="AA68">
        <v>8.3198002700421938</v>
      </c>
      <c r="AB68">
        <v>0</v>
      </c>
      <c r="AC68">
        <v>0</v>
      </c>
      <c r="AD68">
        <v>0</v>
      </c>
      <c r="AE68">
        <v>9.778151562724851</v>
      </c>
      <c r="AF68">
        <v>0</v>
      </c>
      <c r="AG68">
        <v>12.231657041543077</v>
      </c>
      <c r="AH68">
        <v>6.687353387496179</v>
      </c>
      <c r="AI68">
        <v>0</v>
      </c>
      <c r="AJ68">
        <v>0</v>
      </c>
      <c r="AK68">
        <v>20.420843166824273</v>
      </c>
      <c r="AL68">
        <v>0</v>
      </c>
      <c r="AM68">
        <v>4.8256357685053164</v>
      </c>
      <c r="AN68">
        <v>0.66584851554682967</v>
      </c>
      <c r="AO68">
        <v>0</v>
      </c>
      <c r="AP68">
        <v>0</v>
      </c>
      <c r="AQ68">
        <v>0</v>
      </c>
      <c r="AR68">
        <v>10.318038377717391</v>
      </c>
      <c r="AS68">
        <v>8.7806877499691804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631.012682541971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4.8400076904963063</v>
      </c>
      <c r="L69">
        <v>309.46721448681478</v>
      </c>
      <c r="M69">
        <v>27.290814687619854</v>
      </c>
      <c r="N69">
        <v>35.229384375592318</v>
      </c>
      <c r="O69">
        <v>0</v>
      </c>
      <c r="P69">
        <v>41.441232486452954</v>
      </c>
      <c r="Q69">
        <v>3.8695922235576923</v>
      </c>
      <c r="R69">
        <v>3.9004631444533113</v>
      </c>
      <c r="S69">
        <v>3.8704904969532832</v>
      </c>
      <c r="T69">
        <v>0</v>
      </c>
      <c r="U69">
        <v>52.521133463139293</v>
      </c>
      <c r="V69">
        <v>3.1110134567606953</v>
      </c>
      <c r="W69">
        <v>13.767714204545454</v>
      </c>
      <c r="X69">
        <v>44.000589266522439</v>
      </c>
      <c r="Y69">
        <v>0</v>
      </c>
      <c r="Z69">
        <v>3.8697538295454548</v>
      </c>
      <c r="AA69">
        <v>8.3198002700421938</v>
      </c>
      <c r="AB69">
        <v>0</v>
      </c>
      <c r="AC69">
        <v>0</v>
      </c>
      <c r="AD69">
        <v>0</v>
      </c>
      <c r="AE69">
        <v>9.778151562724851</v>
      </c>
      <c r="AF69">
        <v>0</v>
      </c>
      <c r="AG69">
        <v>12.231657041543077</v>
      </c>
      <c r="AH69">
        <v>6.687353387496179</v>
      </c>
      <c r="AI69">
        <v>0</v>
      </c>
      <c r="AJ69">
        <v>0</v>
      </c>
      <c r="AK69">
        <v>20.420843166824273</v>
      </c>
      <c r="AL69">
        <v>0</v>
      </c>
      <c r="AM69">
        <v>4.8256357685053164</v>
      </c>
      <c r="AN69">
        <v>0.66584851554682967</v>
      </c>
      <c r="AO69">
        <v>0</v>
      </c>
      <c r="AP69">
        <v>0</v>
      </c>
      <c r="AQ69">
        <v>0</v>
      </c>
      <c r="AR69">
        <v>10.318038377717391</v>
      </c>
      <c r="AS69">
        <v>8.7806877499691804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629.20741965282275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4.8400076904963063</v>
      </c>
      <c r="L70">
        <v>309.46721448681478</v>
      </c>
      <c r="M70">
        <v>27.290814687619854</v>
      </c>
      <c r="N70">
        <v>35.229384375592318</v>
      </c>
      <c r="O70">
        <v>0</v>
      </c>
      <c r="P70">
        <v>41.441232486452954</v>
      </c>
      <c r="Q70">
        <v>3.8695922235576923</v>
      </c>
      <c r="R70">
        <v>3.9004631444533113</v>
      </c>
      <c r="S70">
        <v>3.8704904969532832</v>
      </c>
      <c r="T70">
        <v>0</v>
      </c>
      <c r="U70">
        <v>52.521133463139293</v>
      </c>
      <c r="V70">
        <v>3.1110134567606953</v>
      </c>
      <c r="W70">
        <v>13.767714204545454</v>
      </c>
      <c r="X70">
        <v>44.000589266522439</v>
      </c>
      <c r="Y70">
        <v>0</v>
      </c>
      <c r="Z70">
        <v>3.8697538295454548</v>
      </c>
      <c r="AA70">
        <v>8.3198002700421938</v>
      </c>
      <c r="AB70">
        <v>0</v>
      </c>
      <c r="AC70">
        <v>0</v>
      </c>
      <c r="AD70">
        <v>2.7045628486662725</v>
      </c>
      <c r="AE70">
        <v>9.778151562724851</v>
      </c>
      <c r="AF70">
        <v>0</v>
      </c>
      <c r="AG70">
        <v>12.231657041543077</v>
      </c>
      <c r="AH70">
        <v>11.239249432379573</v>
      </c>
      <c r="AI70">
        <v>0</v>
      </c>
      <c r="AJ70">
        <v>0</v>
      </c>
      <c r="AK70">
        <v>20.420843166824273</v>
      </c>
      <c r="AL70">
        <v>0</v>
      </c>
      <c r="AM70">
        <v>4.8256357685053164</v>
      </c>
      <c r="AN70">
        <v>0.66584851554682967</v>
      </c>
      <c r="AO70">
        <v>0</v>
      </c>
      <c r="AP70">
        <v>0</v>
      </c>
      <c r="AQ70">
        <v>0</v>
      </c>
      <c r="AR70">
        <v>10.318038377717391</v>
      </c>
      <c r="AS70">
        <v>8.7806877499691804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636.46387854637237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4.8400076904963063</v>
      </c>
      <c r="L71">
        <v>309.46721448681478</v>
      </c>
      <c r="M71">
        <v>27.290814687619854</v>
      </c>
      <c r="N71">
        <v>35.229384375592318</v>
      </c>
      <c r="O71">
        <v>0</v>
      </c>
      <c r="P71">
        <v>41.441232486452954</v>
      </c>
      <c r="Q71">
        <v>3.8695922235576923</v>
      </c>
      <c r="R71">
        <v>3.8704401648522544</v>
      </c>
      <c r="S71">
        <v>3.8692726484848476</v>
      </c>
      <c r="T71">
        <v>0</v>
      </c>
      <c r="U71">
        <v>52.521133463139293</v>
      </c>
      <c r="V71">
        <v>3.4222798977578472</v>
      </c>
      <c r="W71">
        <v>13.767714204545454</v>
      </c>
      <c r="X71">
        <v>44.000589266522439</v>
      </c>
      <c r="Y71">
        <v>0</v>
      </c>
      <c r="Z71">
        <v>3.8697538295454548</v>
      </c>
      <c r="AA71">
        <v>8.3198002700421938</v>
      </c>
      <c r="AB71">
        <v>3.9079737394781442</v>
      </c>
      <c r="AC71">
        <v>0</v>
      </c>
      <c r="AD71">
        <v>2.7045628486662725</v>
      </c>
      <c r="AE71">
        <v>9.778151562724851</v>
      </c>
      <c r="AF71">
        <v>2.3403821595191796</v>
      </c>
      <c r="AG71">
        <v>12.231657041543077</v>
      </c>
      <c r="AH71">
        <v>11.239249432379573</v>
      </c>
      <c r="AI71">
        <v>0</v>
      </c>
      <c r="AJ71">
        <v>0</v>
      </c>
      <c r="AK71">
        <v>20.420843166824273</v>
      </c>
      <c r="AL71">
        <v>0</v>
      </c>
      <c r="AM71">
        <v>4.8256357685053164</v>
      </c>
      <c r="AN71">
        <v>0.66584851554682967</v>
      </c>
      <c r="AO71">
        <v>0</v>
      </c>
      <c r="AP71">
        <v>0</v>
      </c>
      <c r="AQ71">
        <v>0</v>
      </c>
      <c r="AR71">
        <v>10.318038377717391</v>
      </c>
      <c r="AS71">
        <v>7.1841991151145814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641.39577142344285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4.8400076904963063</v>
      </c>
      <c r="L72">
        <v>386.83885329697637</v>
      </c>
      <c r="M72">
        <v>27.290814687619854</v>
      </c>
      <c r="N72">
        <v>35.229384375592318</v>
      </c>
      <c r="O72">
        <v>0</v>
      </c>
      <c r="P72">
        <v>41.441232486452954</v>
      </c>
      <c r="Q72">
        <v>3.8695922235576923</v>
      </c>
      <c r="R72">
        <v>3.8704401648522544</v>
      </c>
      <c r="S72">
        <v>3.8692726484848476</v>
      </c>
      <c r="T72">
        <v>0</v>
      </c>
      <c r="U72">
        <v>52.521133463139293</v>
      </c>
      <c r="V72">
        <v>3.7991628940986248</v>
      </c>
      <c r="W72">
        <v>13.767714204545454</v>
      </c>
      <c r="X72">
        <v>44.000589266522439</v>
      </c>
      <c r="Y72">
        <v>0</v>
      </c>
      <c r="Z72">
        <v>3.8697538295454548</v>
      </c>
      <c r="AA72">
        <v>8.3198002700421938</v>
      </c>
      <c r="AB72">
        <v>3.9079737394781442</v>
      </c>
      <c r="AC72">
        <v>0</v>
      </c>
      <c r="AD72">
        <v>2.7045628486662725</v>
      </c>
      <c r="AE72">
        <v>9.778151562724851</v>
      </c>
      <c r="AF72">
        <v>2.3403821595191796</v>
      </c>
      <c r="AG72">
        <v>12.231657041543077</v>
      </c>
      <c r="AH72">
        <v>11.239249432379573</v>
      </c>
      <c r="AI72">
        <v>0</v>
      </c>
      <c r="AJ72">
        <v>0</v>
      </c>
      <c r="AK72">
        <v>20.420843166824273</v>
      </c>
      <c r="AL72">
        <v>0</v>
      </c>
      <c r="AM72">
        <v>4.8256357685053164</v>
      </c>
      <c r="AN72">
        <v>0.66584851554682967</v>
      </c>
      <c r="AO72">
        <v>0</v>
      </c>
      <c r="AP72">
        <v>0</v>
      </c>
      <c r="AQ72">
        <v>0</v>
      </c>
      <c r="AR72">
        <v>10.318038377717391</v>
      </c>
      <c r="AS72">
        <v>7.1841991151145814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719.14429322994522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4.8400076904963063</v>
      </c>
      <c r="L73">
        <v>454.52921555475558</v>
      </c>
      <c r="M73">
        <v>27.290814687619854</v>
      </c>
      <c r="N73">
        <v>35.229384375592318</v>
      </c>
      <c r="O73">
        <v>0</v>
      </c>
      <c r="P73">
        <v>41.441232486452954</v>
      </c>
      <c r="Q73">
        <v>6.4790021533710753</v>
      </c>
      <c r="R73">
        <v>6.2904041708889906</v>
      </c>
      <c r="S73">
        <v>7.8281340447761192</v>
      </c>
      <c r="T73">
        <v>0</v>
      </c>
      <c r="U73">
        <v>52.521133463139293</v>
      </c>
      <c r="V73">
        <v>3.7991628940986248</v>
      </c>
      <c r="W73">
        <v>13.767714204545454</v>
      </c>
      <c r="X73">
        <v>44.000589266522439</v>
      </c>
      <c r="Y73">
        <v>0</v>
      </c>
      <c r="Z73">
        <v>3.8697538295454548</v>
      </c>
      <c r="AA73">
        <v>8.3198002700421938</v>
      </c>
      <c r="AB73">
        <v>3.9079737394781442</v>
      </c>
      <c r="AC73">
        <v>0</v>
      </c>
      <c r="AD73">
        <v>2.7045628486662725</v>
      </c>
      <c r="AE73">
        <v>9.778151562724851</v>
      </c>
      <c r="AF73">
        <v>2.3403821595191796</v>
      </c>
      <c r="AG73">
        <v>12.231657041543077</v>
      </c>
      <c r="AH73">
        <v>11.239249432379573</v>
      </c>
      <c r="AI73">
        <v>0</v>
      </c>
      <c r="AJ73">
        <v>0</v>
      </c>
      <c r="AK73">
        <v>20.420843166824273</v>
      </c>
      <c r="AL73">
        <v>0</v>
      </c>
      <c r="AM73">
        <v>4.8256357685053164</v>
      </c>
      <c r="AN73">
        <v>0.66584851554682967</v>
      </c>
      <c r="AO73">
        <v>0</v>
      </c>
      <c r="AP73">
        <v>0.15202916536868266</v>
      </c>
      <c r="AQ73">
        <v>0</v>
      </c>
      <c r="AR73">
        <v>10.318038377717391</v>
      </c>
      <c r="AS73">
        <v>7.1841991151145814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795.97491998523458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4.8400076904963063</v>
      </c>
      <c r="L74">
        <v>512.56011469925045</v>
      </c>
      <c r="M74">
        <v>27.290814687619854</v>
      </c>
      <c r="N74">
        <v>35.229384375592318</v>
      </c>
      <c r="O74">
        <v>0</v>
      </c>
      <c r="P74">
        <v>41.441232486452954</v>
      </c>
      <c r="Q74">
        <v>6.4790021533710753</v>
      </c>
      <c r="R74">
        <v>6.2904041708889906</v>
      </c>
      <c r="S74">
        <v>7.8281340447761192</v>
      </c>
      <c r="T74">
        <v>0</v>
      </c>
      <c r="U74">
        <v>52.521133463139293</v>
      </c>
      <c r="V74">
        <v>3.7991628940986248</v>
      </c>
      <c r="W74">
        <v>13.767714204545454</v>
      </c>
      <c r="X74">
        <v>44.000589266522439</v>
      </c>
      <c r="Y74">
        <v>0</v>
      </c>
      <c r="Z74">
        <v>3.8697538295454548</v>
      </c>
      <c r="AA74">
        <v>8.3198002700421938</v>
      </c>
      <c r="AB74">
        <v>3.9079737394781442</v>
      </c>
      <c r="AC74">
        <v>2.871629268543594</v>
      </c>
      <c r="AD74">
        <v>2.7045628486662725</v>
      </c>
      <c r="AE74">
        <v>9.778151562724851</v>
      </c>
      <c r="AF74">
        <v>2.3403821595191796</v>
      </c>
      <c r="AG74">
        <v>12.231657041543077</v>
      </c>
      <c r="AH74">
        <v>18.235682106912687</v>
      </c>
      <c r="AI74">
        <v>0</v>
      </c>
      <c r="AJ74">
        <v>0</v>
      </c>
      <c r="AK74">
        <v>20.420843166824273</v>
      </c>
      <c r="AL74">
        <v>0</v>
      </c>
      <c r="AM74">
        <v>4.8256357685053164</v>
      </c>
      <c r="AN74">
        <v>0.66584851554682967</v>
      </c>
      <c r="AO74">
        <v>0</v>
      </c>
      <c r="AP74">
        <v>0.15202916536868266</v>
      </c>
      <c r="AQ74">
        <v>2.5050016366447792</v>
      </c>
      <c r="AR74">
        <v>10.318038377717391</v>
      </c>
      <c r="AS74">
        <v>7.1841991151145814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866.37888270945109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4.8400076904963063</v>
      </c>
      <c r="L75">
        <v>453.34309838283741</v>
      </c>
      <c r="M75">
        <v>27.290814687619854</v>
      </c>
      <c r="N75">
        <v>35.229384375592318</v>
      </c>
      <c r="O75">
        <v>0</v>
      </c>
      <c r="P75">
        <v>41.441232486452954</v>
      </c>
      <c r="Q75">
        <v>6.4790021533710753</v>
      </c>
      <c r="R75">
        <v>6.2904041708889906</v>
      </c>
      <c r="S75">
        <v>7.8281340447761192</v>
      </c>
      <c r="T75">
        <v>0</v>
      </c>
      <c r="U75">
        <v>52.521133463139293</v>
      </c>
      <c r="V75">
        <v>3.7991628940986248</v>
      </c>
      <c r="W75">
        <v>13.767714204545454</v>
      </c>
      <c r="X75">
        <v>44.000589266522439</v>
      </c>
      <c r="Y75">
        <v>0</v>
      </c>
      <c r="Z75">
        <v>1.9348770681818184</v>
      </c>
      <c r="AA75">
        <v>8.3198002700421938</v>
      </c>
      <c r="AB75">
        <v>3.9079737394781442</v>
      </c>
      <c r="AC75">
        <v>2.871629268543594</v>
      </c>
      <c r="AD75">
        <v>2.7045628486662725</v>
      </c>
      <c r="AE75">
        <v>9.778151562724851</v>
      </c>
      <c r="AF75">
        <v>2.3403821595191796</v>
      </c>
      <c r="AG75">
        <v>12.231657041543077</v>
      </c>
      <c r="AH75">
        <v>21.073592587936702</v>
      </c>
      <c r="AI75">
        <v>0</v>
      </c>
      <c r="AJ75">
        <v>0</v>
      </c>
      <c r="AK75">
        <v>20.420843166824273</v>
      </c>
      <c r="AL75">
        <v>0</v>
      </c>
      <c r="AM75">
        <v>4.8256357685053164</v>
      </c>
      <c r="AN75">
        <v>0.66584851554682967</v>
      </c>
      <c r="AO75">
        <v>0</v>
      </c>
      <c r="AP75">
        <v>0.15202916536868266</v>
      </c>
      <c r="AQ75">
        <v>2.5050016366447792</v>
      </c>
      <c r="AR75">
        <v>10.318038377717391</v>
      </c>
      <c r="AS75">
        <v>8.7806877499691804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809.66138874755291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4.8400076904963063</v>
      </c>
      <c r="L76">
        <v>401.34110352335961</v>
      </c>
      <c r="M76">
        <v>27.290814687619854</v>
      </c>
      <c r="N76">
        <v>35.229384375592318</v>
      </c>
      <c r="O76">
        <v>0</v>
      </c>
      <c r="P76">
        <v>41.441232486452954</v>
      </c>
      <c r="Q76">
        <v>6.4790021533710753</v>
      </c>
      <c r="R76">
        <v>6.2904041708889906</v>
      </c>
      <c r="S76">
        <v>7.8281340447761192</v>
      </c>
      <c r="T76">
        <v>0</v>
      </c>
      <c r="U76">
        <v>52.521133463139293</v>
      </c>
      <c r="V76">
        <v>3.7991628940986248</v>
      </c>
      <c r="W76">
        <v>13.767714204545454</v>
      </c>
      <c r="X76">
        <v>44.000589266522439</v>
      </c>
      <c r="Y76">
        <v>0</v>
      </c>
      <c r="Z76">
        <v>1.9348770681818184</v>
      </c>
      <c r="AA76">
        <v>8.3198002700421938</v>
      </c>
      <c r="AB76">
        <v>7.8159474789562884</v>
      </c>
      <c r="AC76">
        <v>5.7432587930913606</v>
      </c>
      <c r="AD76">
        <v>4.7035876412790625</v>
      </c>
      <c r="AE76">
        <v>14.667227215941171</v>
      </c>
      <c r="AF76">
        <v>2.3403821595191796</v>
      </c>
      <c r="AG76">
        <v>12.231657041543077</v>
      </c>
      <c r="AH76">
        <v>30.907935743493827</v>
      </c>
      <c r="AI76">
        <v>0</v>
      </c>
      <c r="AJ76">
        <v>0</v>
      </c>
      <c r="AK76">
        <v>20.420843166824273</v>
      </c>
      <c r="AL76">
        <v>0</v>
      </c>
      <c r="AM76">
        <v>4.8256357685053164</v>
      </c>
      <c r="AN76">
        <v>0.66584851554682967</v>
      </c>
      <c r="AO76">
        <v>0</v>
      </c>
      <c r="AP76">
        <v>0.15202916536868266</v>
      </c>
      <c r="AQ76">
        <v>5.0100035158809506</v>
      </c>
      <c r="AR76">
        <v>10.318038377717391</v>
      </c>
      <c r="AS76">
        <v>8.7806877499691804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783.66644263272349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4.8400544481885728</v>
      </c>
      <c r="L77">
        <v>449.69260966788039</v>
      </c>
      <c r="M77">
        <v>26.511118735958757</v>
      </c>
      <c r="N77">
        <v>34.222667999999999</v>
      </c>
      <c r="O77">
        <v>0</v>
      </c>
      <c r="P77">
        <v>40.250966537123794</v>
      </c>
      <c r="Q77">
        <v>6.4809515368421051</v>
      </c>
      <c r="R77">
        <v>6.2904041708889906</v>
      </c>
      <c r="S77">
        <v>8.0992678651685388</v>
      </c>
      <c r="T77">
        <v>0</v>
      </c>
      <c r="U77">
        <v>46.579066678610737</v>
      </c>
      <c r="V77">
        <v>3.7991628940986248</v>
      </c>
      <c r="W77">
        <v>13.767714204545454</v>
      </c>
      <c r="X77">
        <v>44.000589266522439</v>
      </c>
      <c r="Y77">
        <v>0</v>
      </c>
      <c r="Z77">
        <v>1.9348770681818184</v>
      </c>
      <c r="AA77">
        <v>12.503604901265824</v>
      </c>
      <c r="AB77">
        <v>7.8159474789562884</v>
      </c>
      <c r="AC77">
        <v>8.6235786352821844</v>
      </c>
      <c r="AD77">
        <v>7.0553813331494846</v>
      </c>
      <c r="AE77">
        <v>14.667227215941171</v>
      </c>
      <c r="AF77">
        <v>2.3403821595191796</v>
      </c>
      <c r="AG77">
        <v>12.231657041543077</v>
      </c>
      <c r="AH77">
        <v>40.180316440468644</v>
      </c>
      <c r="AI77">
        <v>0.75549855906647678</v>
      </c>
      <c r="AJ77">
        <v>0</v>
      </c>
      <c r="AK77">
        <v>20.420843166824273</v>
      </c>
      <c r="AL77">
        <v>0</v>
      </c>
      <c r="AM77">
        <v>4.8256357685053164</v>
      </c>
      <c r="AN77">
        <v>0.66584851554682967</v>
      </c>
      <c r="AO77">
        <v>0</v>
      </c>
      <c r="AP77">
        <v>0.15202916536868266</v>
      </c>
      <c r="AQ77">
        <v>10.020007274353297</v>
      </c>
      <c r="AR77">
        <v>10.318038377717391</v>
      </c>
      <c r="AS77">
        <v>8.7806877499691804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847.82613485748732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4.8400391663355009</v>
      </c>
      <c r="L78">
        <v>512.55388404094685</v>
      </c>
      <c r="M78">
        <v>26.269730407505811</v>
      </c>
      <c r="N78">
        <v>33.899801449550793</v>
      </c>
      <c r="O78">
        <v>0</v>
      </c>
      <c r="P78">
        <v>39.880953074575544</v>
      </c>
      <c r="Q78">
        <v>6.4809515368421051</v>
      </c>
      <c r="R78">
        <v>5.8411688690476185</v>
      </c>
      <c r="S78">
        <v>7.8306478268305737</v>
      </c>
      <c r="T78">
        <v>0</v>
      </c>
      <c r="U78">
        <v>46.576925547145606</v>
      </c>
      <c r="V78">
        <v>3.7991628940986248</v>
      </c>
      <c r="W78">
        <v>13.767714204545454</v>
      </c>
      <c r="X78">
        <v>44.000589266522439</v>
      </c>
      <c r="Y78">
        <v>0</v>
      </c>
      <c r="Z78">
        <v>5.834006590909091</v>
      </c>
      <c r="AA78">
        <v>12.503604901265824</v>
      </c>
      <c r="AB78">
        <v>11.984980155491378</v>
      </c>
      <c r="AC78">
        <v>8.6235786352821844</v>
      </c>
      <c r="AD78">
        <v>10.81825139466509</v>
      </c>
      <c r="AE78">
        <v>14.667227215941171</v>
      </c>
      <c r="AF78">
        <v>2.6329297654580781</v>
      </c>
      <c r="AG78">
        <v>12.231657041543077</v>
      </c>
      <c r="AH78">
        <v>40.180316440468644</v>
      </c>
      <c r="AI78">
        <v>1.5109971181329536</v>
      </c>
      <c r="AJ78">
        <v>0</v>
      </c>
      <c r="AK78">
        <v>20.420843166824273</v>
      </c>
      <c r="AL78">
        <v>0</v>
      </c>
      <c r="AM78">
        <v>4.9838529752854654</v>
      </c>
      <c r="AN78">
        <v>0.66584851554682967</v>
      </c>
      <c r="AO78">
        <v>0</v>
      </c>
      <c r="AP78">
        <v>1.7483354017398505</v>
      </c>
      <c r="AQ78">
        <v>10.020007274353297</v>
      </c>
      <c r="AR78">
        <v>10.318038377717391</v>
      </c>
      <c r="AS78">
        <v>9.4639848484962279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924.35002810306764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4.8400391663355009</v>
      </c>
      <c r="L79">
        <v>562.42036943333642</v>
      </c>
      <c r="M79">
        <v>26.099265083537542</v>
      </c>
      <c r="N79">
        <v>33.697775495393707</v>
      </c>
      <c r="O79">
        <v>0</v>
      </c>
      <c r="P79">
        <v>39.637400473081087</v>
      </c>
      <c r="Q79">
        <v>6.4809515368421051</v>
      </c>
      <c r="R79">
        <v>5.7511300327126333</v>
      </c>
      <c r="S79">
        <v>7.4858122007637746</v>
      </c>
      <c r="T79">
        <v>0</v>
      </c>
      <c r="U79">
        <v>46.580880677388542</v>
      </c>
      <c r="V79">
        <v>3.7991628940986248</v>
      </c>
      <c r="W79">
        <v>13.767714204545454</v>
      </c>
      <c r="X79">
        <v>44.000589266522439</v>
      </c>
      <c r="Y79">
        <v>0</v>
      </c>
      <c r="Z79">
        <v>5.834006590909091</v>
      </c>
      <c r="AA79">
        <v>12.503604901265824</v>
      </c>
      <c r="AB79">
        <v>11.984980155491378</v>
      </c>
      <c r="AC79">
        <v>8.6235786352821844</v>
      </c>
      <c r="AD79">
        <v>10.81825139466509</v>
      </c>
      <c r="AE79">
        <v>14.667227215941171</v>
      </c>
      <c r="AF79">
        <v>2.6329297654580781</v>
      </c>
      <c r="AG79">
        <v>12.231657041543077</v>
      </c>
      <c r="AH79">
        <v>40.180316440468644</v>
      </c>
      <c r="AI79">
        <v>9.7036231342417842</v>
      </c>
      <c r="AJ79">
        <v>0</v>
      </c>
      <c r="AK79">
        <v>20.420843166824273</v>
      </c>
      <c r="AL79">
        <v>0</v>
      </c>
      <c r="AM79">
        <v>4.9838529752854654</v>
      </c>
      <c r="AN79">
        <v>0.66584851554682967</v>
      </c>
      <c r="AO79">
        <v>0</v>
      </c>
      <c r="AP79">
        <v>1.7483354017398505</v>
      </c>
      <c r="AQ79">
        <v>10.020007274353297</v>
      </c>
      <c r="AR79">
        <v>10.318038377717391</v>
      </c>
      <c r="AS79">
        <v>9.4639848484962279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981.36217629978728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4.8400391663355009</v>
      </c>
      <c r="L80">
        <v>562.42036943333642</v>
      </c>
      <c r="M80">
        <v>25.869753452910768</v>
      </c>
      <c r="N80">
        <v>33.396883174324799</v>
      </c>
      <c r="O80">
        <v>0</v>
      </c>
      <c r="P80">
        <v>39.282052558545452</v>
      </c>
      <c r="Q80">
        <v>6.4809515368421051</v>
      </c>
      <c r="R80">
        <v>5.6491491662390967</v>
      </c>
      <c r="S80">
        <v>7.3762705803964757</v>
      </c>
      <c r="T80">
        <v>0</v>
      </c>
      <c r="U80">
        <v>46.580253610127116</v>
      </c>
      <c r="V80">
        <v>3.7991628940986248</v>
      </c>
      <c r="W80">
        <v>13.767714204545454</v>
      </c>
      <c r="X80">
        <v>44.000589266522439</v>
      </c>
      <c r="Y80">
        <v>0</v>
      </c>
      <c r="Z80">
        <v>5.834006590909091</v>
      </c>
      <c r="AA80">
        <v>12.503604901265824</v>
      </c>
      <c r="AB80">
        <v>11.984980155491378</v>
      </c>
      <c r="AC80">
        <v>8.6235786352821844</v>
      </c>
      <c r="AD80">
        <v>10.81825139466509</v>
      </c>
      <c r="AE80">
        <v>14.667227215941171</v>
      </c>
      <c r="AF80">
        <v>2.6329297654580781</v>
      </c>
      <c r="AG80">
        <v>12.231657041543077</v>
      </c>
      <c r="AH80">
        <v>40.180316440468644</v>
      </c>
      <c r="AI80">
        <v>9.7036231342417842</v>
      </c>
      <c r="AJ80">
        <v>0</v>
      </c>
      <c r="AK80">
        <v>20.420843166824273</v>
      </c>
      <c r="AL80">
        <v>0</v>
      </c>
      <c r="AM80">
        <v>4.9838529752854654</v>
      </c>
      <c r="AN80">
        <v>0.66584851554682967</v>
      </c>
      <c r="AO80">
        <v>0</v>
      </c>
      <c r="AP80">
        <v>1.7483354017398505</v>
      </c>
      <c r="AQ80">
        <v>10.020007274353297</v>
      </c>
      <c r="AR80">
        <v>10.318038377717391</v>
      </c>
      <c r="AS80">
        <v>9.4639848484962279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980.26427487945386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4.8400391663355009</v>
      </c>
      <c r="L81">
        <v>562.42504088331771</v>
      </c>
      <c r="M81">
        <v>26.005640569272064</v>
      </c>
      <c r="N81">
        <v>33.559392001396283</v>
      </c>
      <c r="O81">
        <v>0</v>
      </c>
      <c r="P81">
        <v>39.473072586813352</v>
      </c>
      <c r="Q81">
        <v>6.1862433601868059</v>
      </c>
      <c r="R81">
        <v>5.7001685670731721</v>
      </c>
      <c r="S81">
        <v>7.383310684649337</v>
      </c>
      <c r="T81">
        <v>0</v>
      </c>
      <c r="U81">
        <v>46.581532120269564</v>
      </c>
      <c r="V81">
        <v>4.3314803628632177</v>
      </c>
      <c r="W81">
        <v>13.767714204545454</v>
      </c>
      <c r="X81">
        <v>44.000589266522439</v>
      </c>
      <c r="Y81">
        <v>0</v>
      </c>
      <c r="Z81">
        <v>5.834006590909091</v>
      </c>
      <c r="AA81">
        <v>12.503604901265824</v>
      </c>
      <c r="AB81">
        <v>11.984980155491378</v>
      </c>
      <c r="AC81">
        <v>8.6235786352821844</v>
      </c>
      <c r="AD81">
        <v>10.81825139466509</v>
      </c>
      <c r="AE81">
        <v>14.667227215941171</v>
      </c>
      <c r="AF81">
        <v>2.6329297654580781</v>
      </c>
      <c r="AG81">
        <v>12.231657041543077</v>
      </c>
      <c r="AH81">
        <v>40.180316440468644</v>
      </c>
      <c r="AI81">
        <v>9.7036231342417842</v>
      </c>
      <c r="AJ81">
        <v>0</v>
      </c>
      <c r="AK81">
        <v>20.420843166824273</v>
      </c>
      <c r="AL81">
        <v>0</v>
      </c>
      <c r="AM81">
        <v>4.9838529752854654</v>
      </c>
      <c r="AN81">
        <v>0.66584851554682967</v>
      </c>
      <c r="AO81">
        <v>0</v>
      </c>
      <c r="AP81">
        <v>1.7483354017398505</v>
      </c>
      <c r="AQ81">
        <v>10.020007274353297</v>
      </c>
      <c r="AR81">
        <v>10.318038377717391</v>
      </c>
      <c r="AS81">
        <v>9.4639848484962279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981.05530960847454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4.7699716590391166</v>
      </c>
      <c r="L82">
        <v>562.42504088331771</v>
      </c>
      <c r="M82">
        <v>25.970096249804055</v>
      </c>
      <c r="N82">
        <v>33.518176401887125</v>
      </c>
      <c r="O82">
        <v>0</v>
      </c>
      <c r="P82">
        <v>39.436852629138585</v>
      </c>
      <c r="Q82">
        <v>6.1862433601868059</v>
      </c>
      <c r="R82">
        <v>5.7001685670731721</v>
      </c>
      <c r="S82">
        <v>7.4682083587009211</v>
      </c>
      <c r="T82">
        <v>0</v>
      </c>
      <c r="U82">
        <v>46.579557385302053</v>
      </c>
      <c r="V82">
        <v>4.3314803628632177</v>
      </c>
      <c r="W82">
        <v>13.767714204545454</v>
      </c>
      <c r="X82">
        <v>44.000589266522439</v>
      </c>
      <c r="Y82">
        <v>0</v>
      </c>
      <c r="Z82">
        <v>5.834006590909091</v>
      </c>
      <c r="AA82">
        <v>12.503604901265824</v>
      </c>
      <c r="AB82">
        <v>11.984980155491378</v>
      </c>
      <c r="AC82">
        <v>8.6235786352821844</v>
      </c>
      <c r="AD82">
        <v>10.81825139466509</v>
      </c>
      <c r="AE82">
        <v>14.667227215941171</v>
      </c>
      <c r="AF82">
        <v>2.6329297654580781</v>
      </c>
      <c r="AG82">
        <v>12.231657041543077</v>
      </c>
      <c r="AH82">
        <v>40.180316440468644</v>
      </c>
      <c r="AI82">
        <v>9.7036231342417842</v>
      </c>
      <c r="AJ82">
        <v>0</v>
      </c>
      <c r="AK82">
        <v>20.420843166824273</v>
      </c>
      <c r="AL82">
        <v>0</v>
      </c>
      <c r="AM82">
        <v>4.9838529752854654</v>
      </c>
      <c r="AN82">
        <v>0.66584851554682967</v>
      </c>
      <c r="AO82">
        <v>0</v>
      </c>
      <c r="AP82">
        <v>1.7483354017398505</v>
      </c>
      <c r="AQ82">
        <v>10.020007274353297</v>
      </c>
      <c r="AR82">
        <v>10.318038377717391</v>
      </c>
      <c r="AS82">
        <v>9.4639848484962279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980.95518516361028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4.8399114979749589</v>
      </c>
      <c r="L83">
        <v>562.42504088331771</v>
      </c>
      <c r="M83">
        <v>26.120917965490371</v>
      </c>
      <c r="N83">
        <v>33.721110428422513</v>
      </c>
      <c r="O83">
        <v>0</v>
      </c>
      <c r="P83">
        <v>39.659129839660018</v>
      </c>
      <c r="Q83">
        <v>6.2213628211997678</v>
      </c>
      <c r="R83">
        <v>5.7511300327126333</v>
      </c>
      <c r="S83">
        <v>7.5198970260366451</v>
      </c>
      <c r="T83">
        <v>0</v>
      </c>
      <c r="U83">
        <v>46.583376393797892</v>
      </c>
      <c r="V83">
        <v>4.3314803628632177</v>
      </c>
      <c r="W83">
        <v>13.767714204545454</v>
      </c>
      <c r="X83">
        <v>44.000589266522439</v>
      </c>
      <c r="Y83">
        <v>0</v>
      </c>
      <c r="Z83">
        <v>5.834006590909091</v>
      </c>
      <c r="AA83">
        <v>12.503604901265824</v>
      </c>
      <c r="AB83">
        <v>11.984980155491378</v>
      </c>
      <c r="AC83">
        <v>8.6235786352821844</v>
      </c>
      <c r="AD83">
        <v>10.81825139466509</v>
      </c>
      <c r="AE83">
        <v>14.667227215941171</v>
      </c>
      <c r="AF83">
        <v>2.6329297654580781</v>
      </c>
      <c r="AG83">
        <v>12.231657041543077</v>
      </c>
      <c r="AH83">
        <v>40.180316440468644</v>
      </c>
      <c r="AI83">
        <v>9.7036231342417842</v>
      </c>
      <c r="AJ83">
        <v>0</v>
      </c>
      <c r="AK83">
        <v>20.420843166824273</v>
      </c>
      <c r="AL83">
        <v>0</v>
      </c>
      <c r="AM83">
        <v>4.9838529752854654</v>
      </c>
      <c r="AN83">
        <v>0.66584851554682967</v>
      </c>
      <c r="AO83">
        <v>0</v>
      </c>
      <c r="AP83">
        <v>2.4324669526926259</v>
      </c>
      <c r="AQ83">
        <v>10.020007274353297</v>
      </c>
      <c r="AR83">
        <v>10.318038377717391</v>
      </c>
      <c r="AS83">
        <v>9.4639848484962279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982.4268781087261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4.8398315325261265</v>
      </c>
      <c r="L84">
        <v>562.42504088331771</v>
      </c>
      <c r="M84">
        <v>26.518640119311325</v>
      </c>
      <c r="N84">
        <v>34.229013463631695</v>
      </c>
      <c r="O84">
        <v>0</v>
      </c>
      <c r="P84">
        <v>40.261878285714282</v>
      </c>
      <c r="Q84">
        <v>6.3049232685878973</v>
      </c>
      <c r="R84">
        <v>5.9502533454987834</v>
      </c>
      <c r="S84">
        <v>7.6261475052480909</v>
      </c>
      <c r="T84">
        <v>0</v>
      </c>
      <c r="U84">
        <v>46.578849383657385</v>
      </c>
      <c r="V84">
        <v>4.3314803628632177</v>
      </c>
      <c r="W84">
        <v>13.767714204545454</v>
      </c>
      <c r="X84">
        <v>44.000589266522439</v>
      </c>
      <c r="Y84">
        <v>0</v>
      </c>
      <c r="Z84">
        <v>5.834006590909091</v>
      </c>
      <c r="AA84">
        <v>12.503604901265824</v>
      </c>
      <c r="AB84">
        <v>11.984980155491378</v>
      </c>
      <c r="AC84">
        <v>8.6235786352821844</v>
      </c>
      <c r="AD84">
        <v>10.81825139466509</v>
      </c>
      <c r="AE84">
        <v>14.667227215941171</v>
      </c>
      <c r="AF84">
        <v>2.6329297654580781</v>
      </c>
      <c r="AG84">
        <v>12.231657041543077</v>
      </c>
      <c r="AH84">
        <v>40.180316440468644</v>
      </c>
      <c r="AI84">
        <v>9.7036231342417842</v>
      </c>
      <c r="AJ84">
        <v>0</v>
      </c>
      <c r="AK84">
        <v>20.420843166824273</v>
      </c>
      <c r="AL84">
        <v>0</v>
      </c>
      <c r="AM84">
        <v>4.9838529752854654</v>
      </c>
      <c r="AN84">
        <v>0.66584851554682967</v>
      </c>
      <c r="AO84">
        <v>0</v>
      </c>
      <c r="AP84">
        <v>2.4324669526926259</v>
      </c>
      <c r="AQ84">
        <v>10.020007274353297</v>
      </c>
      <c r="AR84">
        <v>10.318038377717391</v>
      </c>
      <c r="AS84">
        <v>9.4639848484962279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984.31957900760665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4.8399848619863732</v>
      </c>
      <c r="L85">
        <v>562.41703229713983</v>
      </c>
      <c r="M85">
        <v>27.290814687619854</v>
      </c>
      <c r="N85">
        <v>35.229384375592318</v>
      </c>
      <c r="O85">
        <v>0</v>
      </c>
      <c r="P85">
        <v>41.439345971948349</v>
      </c>
      <c r="Q85">
        <v>6.4787473481989712</v>
      </c>
      <c r="R85">
        <v>6.2914585507246379</v>
      </c>
      <c r="S85">
        <v>7.8345364884051119</v>
      </c>
      <c r="T85">
        <v>0</v>
      </c>
      <c r="U85">
        <v>55.032796267802951</v>
      </c>
      <c r="V85">
        <v>4.3314803628632177</v>
      </c>
      <c r="W85">
        <v>13.767714204545454</v>
      </c>
      <c r="X85">
        <v>44.000589266522439</v>
      </c>
      <c r="Y85">
        <v>0</v>
      </c>
      <c r="Z85">
        <v>5.834006590909091</v>
      </c>
      <c r="AA85">
        <v>12.503604901265824</v>
      </c>
      <c r="AB85">
        <v>11.984980155491378</v>
      </c>
      <c r="AC85">
        <v>8.6235786352821844</v>
      </c>
      <c r="AD85">
        <v>5.4216688387650631</v>
      </c>
      <c r="AE85">
        <v>14.667227215941171</v>
      </c>
      <c r="AF85">
        <v>2.6329297654580781</v>
      </c>
      <c r="AG85">
        <v>12.231657041543077</v>
      </c>
      <c r="AH85">
        <v>32.312842020316268</v>
      </c>
      <c r="AI85">
        <v>1.5109971181329536</v>
      </c>
      <c r="AJ85">
        <v>0</v>
      </c>
      <c r="AK85">
        <v>20.420843166824273</v>
      </c>
      <c r="AL85">
        <v>0</v>
      </c>
      <c r="AM85">
        <v>4.9838529752854654</v>
      </c>
      <c r="AN85">
        <v>0.66584851554682967</v>
      </c>
      <c r="AO85">
        <v>0</v>
      </c>
      <c r="AP85">
        <v>2.7365252834299918</v>
      </c>
      <c r="AQ85">
        <v>10.020007274353297</v>
      </c>
      <c r="AR85">
        <v>10.318038377717391</v>
      </c>
      <c r="AS85">
        <v>9.4639848484962279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975.286477408108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4.8400368567653755</v>
      </c>
      <c r="L86">
        <v>562.4289710802791</v>
      </c>
      <c r="M86">
        <v>27.290814687619854</v>
      </c>
      <c r="N86">
        <v>35.229384375592318</v>
      </c>
      <c r="O86">
        <v>0</v>
      </c>
      <c r="P86">
        <v>41.439954288865906</v>
      </c>
      <c r="Q86">
        <v>6.4786598921882144</v>
      </c>
      <c r="R86">
        <v>6.2904041708889906</v>
      </c>
      <c r="S86">
        <v>7.8269719510097246</v>
      </c>
      <c r="T86">
        <v>0</v>
      </c>
      <c r="U86">
        <v>55.032849126022164</v>
      </c>
      <c r="V86">
        <v>4.3314803628632177</v>
      </c>
      <c r="W86">
        <v>13.767714204545454</v>
      </c>
      <c r="X86">
        <v>44.000589266522439</v>
      </c>
      <c r="Y86">
        <v>0</v>
      </c>
      <c r="Z86">
        <v>3.8697538295454548</v>
      </c>
      <c r="AA86">
        <v>11.718028333333331</v>
      </c>
      <c r="AB86">
        <v>11.723921218434434</v>
      </c>
      <c r="AC86">
        <v>8.6235786352821844</v>
      </c>
      <c r="AD86">
        <v>5.4216688387650631</v>
      </c>
      <c r="AE86">
        <v>14.667227215941171</v>
      </c>
      <c r="AF86">
        <v>2.3403821595191796</v>
      </c>
      <c r="AG86">
        <v>12.231657041543077</v>
      </c>
      <c r="AH86">
        <v>32.312842020316268</v>
      </c>
      <c r="AI86">
        <v>0.75549855906647678</v>
      </c>
      <c r="AJ86">
        <v>0</v>
      </c>
      <c r="AK86">
        <v>20.420843166824273</v>
      </c>
      <c r="AL86">
        <v>0</v>
      </c>
      <c r="AM86">
        <v>4.8256357685053164</v>
      </c>
      <c r="AN86">
        <v>0.66584851554682967</v>
      </c>
      <c r="AO86">
        <v>0</v>
      </c>
      <c r="AP86">
        <v>0</v>
      </c>
      <c r="AQ86">
        <v>9.8704547749026723</v>
      </c>
      <c r="AR86">
        <v>10.318038377717391</v>
      </c>
      <c r="AS86">
        <v>8.7806877499691804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967.50389646837482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4.8399710623568337</v>
      </c>
      <c r="L87">
        <v>562.42585186741042</v>
      </c>
      <c r="M87">
        <v>27.290814687619854</v>
      </c>
      <c r="N87">
        <v>35.229384375592318</v>
      </c>
      <c r="O87">
        <v>0</v>
      </c>
      <c r="P87">
        <v>41.441232486452954</v>
      </c>
      <c r="Q87">
        <v>6.4786598921882144</v>
      </c>
      <c r="R87">
        <v>6.2904041708889906</v>
      </c>
      <c r="S87">
        <v>7.8269719510097246</v>
      </c>
      <c r="T87">
        <v>0</v>
      </c>
      <c r="U87">
        <v>55.032871457971929</v>
      </c>
      <c r="V87">
        <v>4.3314803628632177</v>
      </c>
      <c r="W87">
        <v>13.767714204545454</v>
      </c>
      <c r="X87">
        <v>44.000589266522439</v>
      </c>
      <c r="Y87">
        <v>0</v>
      </c>
      <c r="Z87">
        <v>5.8046308977272734</v>
      </c>
      <c r="AA87">
        <v>11.718028333333331</v>
      </c>
      <c r="AB87">
        <v>11.723921218434434</v>
      </c>
      <c r="AC87">
        <v>8.6235786352821844</v>
      </c>
      <c r="AD87">
        <v>5.4216688387650631</v>
      </c>
      <c r="AE87">
        <v>14.667227215941171</v>
      </c>
      <c r="AF87">
        <v>2.3403821595191796</v>
      </c>
      <c r="AG87">
        <v>12.231657041543077</v>
      </c>
      <c r="AH87">
        <v>32.312842020316268</v>
      </c>
      <c r="AI87">
        <v>0</v>
      </c>
      <c r="AJ87">
        <v>0</v>
      </c>
      <c r="AK87">
        <v>20.420843166824273</v>
      </c>
      <c r="AL87">
        <v>0</v>
      </c>
      <c r="AM87">
        <v>4.8256357685053164</v>
      </c>
      <c r="AN87">
        <v>0.66584851554682967</v>
      </c>
      <c r="AO87">
        <v>0</v>
      </c>
      <c r="AP87">
        <v>0</v>
      </c>
      <c r="AQ87">
        <v>9.8704547749026723</v>
      </c>
      <c r="AR87">
        <v>10.318038377717391</v>
      </c>
      <c r="AS87">
        <v>8.7806877499691804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968.68139049974991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4.8400248789062497</v>
      </c>
      <c r="L88">
        <v>562.42585186741042</v>
      </c>
      <c r="M88">
        <v>27.290814687619854</v>
      </c>
      <c r="N88">
        <v>35.229384375592318</v>
      </c>
      <c r="O88">
        <v>0</v>
      </c>
      <c r="P88">
        <v>41.441232486452954</v>
      </c>
      <c r="Q88">
        <v>6.4786598921882144</v>
      </c>
      <c r="R88">
        <v>6.2904041708889906</v>
      </c>
      <c r="S88">
        <v>7.8269719510097246</v>
      </c>
      <c r="T88">
        <v>0</v>
      </c>
      <c r="U88">
        <v>55.032871457971929</v>
      </c>
      <c r="V88">
        <v>4.3314803628632177</v>
      </c>
      <c r="W88">
        <v>13.767714204545454</v>
      </c>
      <c r="X88">
        <v>44.000589266522439</v>
      </c>
      <c r="Y88">
        <v>0</v>
      </c>
      <c r="Z88">
        <v>5.8046308977272734</v>
      </c>
      <c r="AA88">
        <v>11.718028333333331</v>
      </c>
      <c r="AB88">
        <v>11.723921218434434</v>
      </c>
      <c r="AC88">
        <v>8.6235786352821844</v>
      </c>
      <c r="AD88">
        <v>5.4216688387650631</v>
      </c>
      <c r="AE88">
        <v>14.667227215941171</v>
      </c>
      <c r="AF88">
        <v>2.3403821595191796</v>
      </c>
      <c r="AG88">
        <v>12.231657041543077</v>
      </c>
      <c r="AH88">
        <v>32.312842020316268</v>
      </c>
      <c r="AI88">
        <v>0</v>
      </c>
      <c r="AJ88">
        <v>0</v>
      </c>
      <c r="AK88">
        <v>20.420843166824273</v>
      </c>
      <c r="AL88">
        <v>0</v>
      </c>
      <c r="AM88">
        <v>4.8256357685053164</v>
      </c>
      <c r="AN88">
        <v>0.66584851554682967</v>
      </c>
      <c r="AO88">
        <v>0</v>
      </c>
      <c r="AP88">
        <v>0</v>
      </c>
      <c r="AQ88">
        <v>9.8704547749026723</v>
      </c>
      <c r="AR88">
        <v>10.318038377717391</v>
      </c>
      <c r="AS88">
        <v>8.7806877499691804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968.68144431629923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4.8400444550755477</v>
      </c>
      <c r="L89">
        <v>562.42683028785507</v>
      </c>
      <c r="M89">
        <v>27.290814687619854</v>
      </c>
      <c r="N89">
        <v>35.229384375592318</v>
      </c>
      <c r="O89">
        <v>0</v>
      </c>
      <c r="P89">
        <v>41.441232486452954</v>
      </c>
      <c r="Q89">
        <v>6.4786598921882144</v>
      </c>
      <c r="R89">
        <v>6.2904041708889906</v>
      </c>
      <c r="S89">
        <v>7.8269719510097246</v>
      </c>
      <c r="T89">
        <v>0</v>
      </c>
      <c r="U89">
        <v>55.0294396605182</v>
      </c>
      <c r="V89">
        <v>4.3314803628632177</v>
      </c>
      <c r="W89">
        <v>13.767714204545454</v>
      </c>
      <c r="X89">
        <v>44.000589266522439</v>
      </c>
      <c r="Y89">
        <v>0</v>
      </c>
      <c r="Z89">
        <v>5.8046308977272734</v>
      </c>
      <c r="AA89">
        <v>11.718028333333331</v>
      </c>
      <c r="AB89">
        <v>11.723921218434434</v>
      </c>
      <c r="AC89">
        <v>8.6235786352821844</v>
      </c>
      <c r="AD89">
        <v>7.6229474088274687</v>
      </c>
      <c r="AE89">
        <v>14.667227215941171</v>
      </c>
      <c r="AF89">
        <v>2.3403821595191796</v>
      </c>
      <c r="AG89">
        <v>12.231657041543077</v>
      </c>
      <c r="AH89">
        <v>32.312842020316268</v>
      </c>
      <c r="AI89">
        <v>0</v>
      </c>
      <c r="AJ89">
        <v>0</v>
      </c>
      <c r="AK89">
        <v>20.420843166824273</v>
      </c>
      <c r="AL89">
        <v>0</v>
      </c>
      <c r="AM89">
        <v>4.8256357685053164</v>
      </c>
      <c r="AN89">
        <v>0.66584851554682967</v>
      </c>
      <c r="AO89">
        <v>0</v>
      </c>
      <c r="AP89">
        <v>0</v>
      </c>
      <c r="AQ89">
        <v>9.8704547749026723</v>
      </c>
      <c r="AR89">
        <v>10.318038377717391</v>
      </c>
      <c r="AS89">
        <v>8.7806877499691804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970.88028908552189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4.839992146696714</v>
      </c>
      <c r="L90">
        <v>562.42683028785507</v>
      </c>
      <c r="M90">
        <v>27.290814687619854</v>
      </c>
      <c r="N90">
        <v>35.229384375592318</v>
      </c>
      <c r="O90">
        <v>0</v>
      </c>
      <c r="P90">
        <v>41.441232486452954</v>
      </c>
      <c r="Q90">
        <v>6.4786598921882144</v>
      </c>
      <c r="R90">
        <v>6.2904041708889906</v>
      </c>
      <c r="S90">
        <v>7.8269719510097246</v>
      </c>
      <c r="T90">
        <v>0</v>
      </c>
      <c r="U90">
        <v>55.0294396605182</v>
      </c>
      <c r="V90">
        <v>4.3314803628632177</v>
      </c>
      <c r="W90">
        <v>13.767714204545454</v>
      </c>
      <c r="X90">
        <v>44.000589266522439</v>
      </c>
      <c r="Y90">
        <v>0</v>
      </c>
      <c r="Z90">
        <v>5.834006590909091</v>
      </c>
      <c r="AA90">
        <v>12.503604901265824</v>
      </c>
      <c r="AB90">
        <v>11.984980155491378</v>
      </c>
      <c r="AC90">
        <v>8.6235786352821844</v>
      </c>
      <c r="AD90">
        <v>10.81825139466509</v>
      </c>
      <c r="AE90">
        <v>14.667227215941171</v>
      </c>
      <c r="AF90">
        <v>5.2658595309161562</v>
      </c>
      <c r="AG90">
        <v>12.231657041543077</v>
      </c>
      <c r="AH90">
        <v>34.701182273741097</v>
      </c>
      <c r="AI90">
        <v>0</v>
      </c>
      <c r="AJ90">
        <v>0</v>
      </c>
      <c r="AK90">
        <v>20.420843166824273</v>
      </c>
      <c r="AL90">
        <v>0</v>
      </c>
      <c r="AM90">
        <v>4.9838529752854654</v>
      </c>
      <c r="AN90">
        <v>0.66584851554682967</v>
      </c>
      <c r="AO90">
        <v>0</v>
      </c>
      <c r="AP90">
        <v>0.53210207879038929</v>
      </c>
      <c r="AQ90">
        <v>10.020007274353297</v>
      </c>
      <c r="AR90">
        <v>10.318038377717391</v>
      </c>
      <c r="AS90">
        <v>9.4639848484962279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981.98853846952193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4.7399838571168056</v>
      </c>
      <c r="L91">
        <v>562.42585186741042</v>
      </c>
      <c r="M91">
        <v>27.290814687619854</v>
      </c>
      <c r="N91">
        <v>35.229384375592318</v>
      </c>
      <c r="O91">
        <v>0</v>
      </c>
      <c r="P91">
        <v>41.441232486452954</v>
      </c>
      <c r="Q91">
        <v>6.4786598921882144</v>
      </c>
      <c r="R91">
        <v>6.2904041708889906</v>
      </c>
      <c r="S91">
        <v>7.8269719510097246</v>
      </c>
      <c r="T91">
        <v>0</v>
      </c>
      <c r="U91">
        <v>55.0294396605182</v>
      </c>
      <c r="V91">
        <v>4.6393841956378061</v>
      </c>
      <c r="W91">
        <v>13.767714204545454</v>
      </c>
      <c r="X91">
        <v>44.000589266522439</v>
      </c>
      <c r="Y91">
        <v>0</v>
      </c>
      <c r="Z91">
        <v>5.834006590909091</v>
      </c>
      <c r="AA91">
        <v>12.503604901265824</v>
      </c>
      <c r="AB91">
        <v>11.984980155491378</v>
      </c>
      <c r="AC91">
        <v>8.6235786352821844</v>
      </c>
      <c r="AD91">
        <v>10.843337162453686</v>
      </c>
      <c r="AE91">
        <v>14.667227215941171</v>
      </c>
      <c r="AF91">
        <v>5.2658595309161562</v>
      </c>
      <c r="AG91">
        <v>12.231657041543077</v>
      </c>
      <c r="AH91">
        <v>34.701182273741097</v>
      </c>
      <c r="AI91">
        <v>0</v>
      </c>
      <c r="AJ91">
        <v>0</v>
      </c>
      <c r="AK91">
        <v>20.420843166824273</v>
      </c>
      <c r="AL91">
        <v>0</v>
      </c>
      <c r="AM91">
        <v>4.9838529752854654</v>
      </c>
      <c r="AN91">
        <v>0.66584851554682967</v>
      </c>
      <c r="AO91">
        <v>0</v>
      </c>
      <c r="AP91">
        <v>0.53210207879038929</v>
      </c>
      <c r="AQ91">
        <v>10.020007274353297</v>
      </c>
      <c r="AR91">
        <v>10.318038377717391</v>
      </c>
      <c r="AS91">
        <v>9.4639848484962279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982.22054136006068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4.8400407775609962</v>
      </c>
      <c r="L92">
        <v>562.42847145090957</v>
      </c>
      <c r="M92">
        <v>27.290814687619854</v>
      </c>
      <c r="N92">
        <v>35.229384375592318</v>
      </c>
      <c r="O92">
        <v>0</v>
      </c>
      <c r="P92">
        <v>41.441232486452954</v>
      </c>
      <c r="Q92">
        <v>6.4786598921882144</v>
      </c>
      <c r="R92">
        <v>6.2904041708889906</v>
      </c>
      <c r="S92">
        <v>7.8269719510097246</v>
      </c>
      <c r="T92">
        <v>0</v>
      </c>
      <c r="U92">
        <v>55.0294396605182</v>
      </c>
      <c r="V92">
        <v>5.0537617284325629</v>
      </c>
      <c r="W92">
        <v>13.767714204545454</v>
      </c>
      <c r="X92">
        <v>44.000589266522439</v>
      </c>
      <c r="Y92">
        <v>0</v>
      </c>
      <c r="Z92">
        <v>5.834006590909091</v>
      </c>
      <c r="AA92">
        <v>12.503604901265824</v>
      </c>
      <c r="AB92">
        <v>11.984980155491378</v>
      </c>
      <c r="AC92">
        <v>8.6235786352821844</v>
      </c>
      <c r="AD92">
        <v>10.843337162453686</v>
      </c>
      <c r="AE92">
        <v>14.667227215941171</v>
      </c>
      <c r="AF92">
        <v>5.2658595309161562</v>
      </c>
      <c r="AG92">
        <v>12.231657041543077</v>
      </c>
      <c r="AH92">
        <v>34.701182273741097</v>
      </c>
      <c r="AI92">
        <v>0</v>
      </c>
      <c r="AJ92">
        <v>0</v>
      </c>
      <c r="AK92">
        <v>20.420843166824273</v>
      </c>
      <c r="AL92">
        <v>0</v>
      </c>
      <c r="AM92">
        <v>4.9838529752854654</v>
      </c>
      <c r="AN92">
        <v>0.66584851554682967</v>
      </c>
      <c r="AO92">
        <v>0</v>
      </c>
      <c r="AP92">
        <v>0.53210207879038929</v>
      </c>
      <c r="AQ92">
        <v>10.020007274353297</v>
      </c>
      <c r="AR92">
        <v>10.318038377717391</v>
      </c>
      <c r="AS92">
        <v>9.4639848484962279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982.73759539679872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4.8400177895077725</v>
      </c>
      <c r="L93">
        <v>562.42683028785507</v>
      </c>
      <c r="M93">
        <v>27.290814687619854</v>
      </c>
      <c r="N93">
        <v>35.229384375592318</v>
      </c>
      <c r="O93">
        <v>0</v>
      </c>
      <c r="P93">
        <v>41.441232486452954</v>
      </c>
      <c r="Q93">
        <v>6.4786598921882144</v>
      </c>
      <c r="R93">
        <v>6.2904041708889906</v>
      </c>
      <c r="S93">
        <v>7.8269719510097246</v>
      </c>
      <c r="T93">
        <v>0</v>
      </c>
      <c r="U93">
        <v>55.0294396605182</v>
      </c>
      <c r="V93">
        <v>5.151030613095239</v>
      </c>
      <c r="W93">
        <v>13.767714204545454</v>
      </c>
      <c r="X93">
        <v>44.000589266522439</v>
      </c>
      <c r="Y93">
        <v>0</v>
      </c>
      <c r="Z93">
        <v>5.834006590909091</v>
      </c>
      <c r="AA93">
        <v>12.503604901265824</v>
      </c>
      <c r="AB93">
        <v>11.984980155491378</v>
      </c>
      <c r="AC93">
        <v>8.6235786352821844</v>
      </c>
      <c r="AD93">
        <v>10.843337162453686</v>
      </c>
      <c r="AE93">
        <v>14.667227215941171</v>
      </c>
      <c r="AF93">
        <v>5.2658595309161562</v>
      </c>
      <c r="AG93">
        <v>12.231657041543077</v>
      </c>
      <c r="AH93">
        <v>34.701182273741097</v>
      </c>
      <c r="AI93">
        <v>0</v>
      </c>
      <c r="AJ93">
        <v>0</v>
      </c>
      <c r="AK93">
        <v>20.420843166824273</v>
      </c>
      <c r="AL93">
        <v>0</v>
      </c>
      <c r="AM93">
        <v>4.9838529752854654</v>
      </c>
      <c r="AN93">
        <v>0.66584851554682967</v>
      </c>
      <c r="AO93">
        <v>0</v>
      </c>
      <c r="AP93">
        <v>0.53210207879038929</v>
      </c>
      <c r="AQ93">
        <v>10.020007274353297</v>
      </c>
      <c r="AR93">
        <v>10.318038377717391</v>
      </c>
      <c r="AS93">
        <v>9.4639848484962279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982.8332001303537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4.8400368674043879</v>
      </c>
      <c r="L94">
        <v>562.42683028785507</v>
      </c>
      <c r="M94">
        <v>27.290814687619854</v>
      </c>
      <c r="N94">
        <v>35.229384375592318</v>
      </c>
      <c r="O94">
        <v>0</v>
      </c>
      <c r="P94">
        <v>41.441232486452954</v>
      </c>
      <c r="Q94">
        <v>6.4786598921882144</v>
      </c>
      <c r="R94">
        <v>6.2904041708889906</v>
      </c>
      <c r="S94">
        <v>7.8269719510097246</v>
      </c>
      <c r="T94">
        <v>0</v>
      </c>
      <c r="U94">
        <v>55.0294396605182</v>
      </c>
      <c r="V94">
        <v>5.151030613095239</v>
      </c>
      <c r="W94">
        <v>13.767714204545454</v>
      </c>
      <c r="X94">
        <v>44.000589266522439</v>
      </c>
      <c r="Y94">
        <v>0</v>
      </c>
      <c r="Z94">
        <v>5.8046308977272734</v>
      </c>
      <c r="AA94">
        <v>11.718028333333331</v>
      </c>
      <c r="AB94">
        <v>11.723921218434434</v>
      </c>
      <c r="AC94">
        <v>8.6235786352821844</v>
      </c>
      <c r="AD94">
        <v>5.4216688387650631</v>
      </c>
      <c r="AE94">
        <v>9.778151562724851</v>
      </c>
      <c r="AF94">
        <v>2.3403821595191796</v>
      </c>
      <c r="AG94">
        <v>12.231657041543077</v>
      </c>
      <c r="AH94">
        <v>34.701182273741097</v>
      </c>
      <c r="AI94">
        <v>0</v>
      </c>
      <c r="AJ94">
        <v>0</v>
      </c>
      <c r="AK94">
        <v>20.420843166824273</v>
      </c>
      <c r="AL94">
        <v>0</v>
      </c>
      <c r="AM94">
        <v>4.8256357685053164</v>
      </c>
      <c r="AN94">
        <v>0.66584851554682967</v>
      </c>
      <c r="AO94">
        <v>0</v>
      </c>
      <c r="AP94">
        <v>0</v>
      </c>
      <c r="AQ94">
        <v>9.7209022754520475</v>
      </c>
      <c r="AR94">
        <v>10.318038377717391</v>
      </c>
      <c r="AS94">
        <v>8.7806877499691804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966.84826527877829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4.8399695738805635</v>
      </c>
      <c r="L95">
        <v>562.42683028785507</v>
      </c>
      <c r="M95">
        <v>27.290814687619854</v>
      </c>
      <c r="N95">
        <v>35.229384375592318</v>
      </c>
      <c r="O95">
        <v>0</v>
      </c>
      <c r="P95">
        <v>41.441232486452954</v>
      </c>
      <c r="Q95">
        <v>6.4786598921882144</v>
      </c>
      <c r="R95">
        <v>6.2904041708889906</v>
      </c>
      <c r="S95">
        <v>7.8269719510097246</v>
      </c>
      <c r="T95">
        <v>0</v>
      </c>
      <c r="U95">
        <v>55.0294396605182</v>
      </c>
      <c r="V95">
        <v>5.151030613095239</v>
      </c>
      <c r="W95">
        <v>13.767714204545454</v>
      </c>
      <c r="X95">
        <v>44.000589266522439</v>
      </c>
      <c r="Y95">
        <v>0</v>
      </c>
      <c r="Z95">
        <v>5.8046308977272734</v>
      </c>
      <c r="AA95">
        <v>11.718028333333331</v>
      </c>
      <c r="AB95">
        <v>11.723921218434434</v>
      </c>
      <c r="AC95">
        <v>8.6235786352821844</v>
      </c>
      <c r="AD95">
        <v>2.7045628486662725</v>
      </c>
      <c r="AE95">
        <v>9.778151562724851</v>
      </c>
      <c r="AF95">
        <v>2.3403821595191796</v>
      </c>
      <c r="AG95">
        <v>12.231657041543077</v>
      </c>
      <c r="AH95">
        <v>25.288311157670705</v>
      </c>
      <c r="AI95">
        <v>0</v>
      </c>
      <c r="AJ95">
        <v>0</v>
      </c>
      <c r="AK95">
        <v>20.420843166824273</v>
      </c>
      <c r="AL95">
        <v>0</v>
      </c>
      <c r="AM95">
        <v>4.8256357685053164</v>
      </c>
      <c r="AN95">
        <v>0.66584851554682967</v>
      </c>
      <c r="AO95">
        <v>0</v>
      </c>
      <c r="AP95">
        <v>0</v>
      </c>
      <c r="AQ95">
        <v>9.7209022754520475</v>
      </c>
      <c r="AR95">
        <v>10.318038377717391</v>
      </c>
      <c r="AS95">
        <v>8.7806877499691804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954.71822087908527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4.8399695738805635</v>
      </c>
      <c r="L96">
        <v>562.42683028785507</v>
      </c>
      <c r="M96">
        <v>27.290814687619854</v>
      </c>
      <c r="N96">
        <v>35.229384375592318</v>
      </c>
      <c r="O96">
        <v>0</v>
      </c>
      <c r="P96">
        <v>41.441232486452954</v>
      </c>
      <c r="Q96">
        <v>6.4786598921882144</v>
      </c>
      <c r="R96">
        <v>6.2904041708889906</v>
      </c>
      <c r="S96">
        <v>7.8269719510097246</v>
      </c>
      <c r="T96">
        <v>0</v>
      </c>
      <c r="U96">
        <v>55.0294396605182</v>
      </c>
      <c r="V96">
        <v>5.151030613095239</v>
      </c>
      <c r="W96">
        <v>13.767714204545454</v>
      </c>
      <c r="X96">
        <v>44.000589266522439</v>
      </c>
      <c r="Y96">
        <v>0</v>
      </c>
      <c r="Z96">
        <v>5.8046308977272734</v>
      </c>
      <c r="AA96">
        <v>8.3198002700421938</v>
      </c>
      <c r="AB96">
        <v>11.723921218434434</v>
      </c>
      <c r="AC96">
        <v>8.6235786352821844</v>
      </c>
      <c r="AD96">
        <v>2.7045628486662725</v>
      </c>
      <c r="AE96">
        <v>9.778151562724851</v>
      </c>
      <c r="AF96">
        <v>2.3403821595191796</v>
      </c>
      <c r="AG96">
        <v>12.231657041543077</v>
      </c>
      <c r="AH96">
        <v>16.858874018202695</v>
      </c>
      <c r="AI96">
        <v>0</v>
      </c>
      <c r="AJ96">
        <v>0</v>
      </c>
      <c r="AK96">
        <v>20.420843166824273</v>
      </c>
      <c r="AL96">
        <v>0</v>
      </c>
      <c r="AM96">
        <v>4.8256357685053164</v>
      </c>
      <c r="AN96">
        <v>0.66584851554682967</v>
      </c>
      <c r="AO96">
        <v>0</v>
      </c>
      <c r="AP96">
        <v>0</v>
      </c>
      <c r="AQ96">
        <v>9.7209022754520475</v>
      </c>
      <c r="AR96">
        <v>10.318038377717391</v>
      </c>
      <c r="AS96">
        <v>8.7806877499691804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942.89055567632602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4.9899934791587999</v>
      </c>
      <c r="L97">
        <v>562.42683028785507</v>
      </c>
      <c r="M97">
        <v>27.290814687619854</v>
      </c>
      <c r="N97">
        <v>35.229384375592318</v>
      </c>
      <c r="O97">
        <v>0</v>
      </c>
      <c r="P97">
        <v>41.441232486452954</v>
      </c>
      <c r="Q97">
        <v>6.4786598921882144</v>
      </c>
      <c r="R97">
        <v>6.2904041708889906</v>
      </c>
      <c r="S97">
        <v>7.8269719510097246</v>
      </c>
      <c r="T97">
        <v>0</v>
      </c>
      <c r="U97">
        <v>55.0294396605182</v>
      </c>
      <c r="V97">
        <v>5.3377664068965514</v>
      </c>
      <c r="W97">
        <v>13.767714204545454</v>
      </c>
      <c r="X97">
        <v>44.000589266522439</v>
      </c>
      <c r="Y97">
        <v>0</v>
      </c>
      <c r="Z97">
        <v>5.8046308977272734</v>
      </c>
      <c r="AA97">
        <v>8.3198002700421938</v>
      </c>
      <c r="AB97">
        <v>11.723921218434434</v>
      </c>
      <c r="AC97">
        <v>8.6235786352821844</v>
      </c>
      <c r="AD97">
        <v>0</v>
      </c>
      <c r="AE97">
        <v>9.778151562724851</v>
      </c>
      <c r="AF97">
        <v>2.3403821595191796</v>
      </c>
      <c r="AG97">
        <v>12.231657041543077</v>
      </c>
      <c r="AH97">
        <v>11.239249432379573</v>
      </c>
      <c r="AI97">
        <v>0</v>
      </c>
      <c r="AJ97">
        <v>0</v>
      </c>
      <c r="AK97">
        <v>20.420843166824273</v>
      </c>
      <c r="AL97">
        <v>0</v>
      </c>
      <c r="AM97">
        <v>4.8256357685053164</v>
      </c>
      <c r="AN97">
        <v>0.66584851554682967</v>
      </c>
      <c r="AO97">
        <v>0</v>
      </c>
      <c r="AP97">
        <v>0</v>
      </c>
      <c r="AQ97">
        <v>9.7209022754520475</v>
      </c>
      <c r="AR97">
        <v>10.645595025</v>
      </c>
      <c r="AS97">
        <v>8.7806877499691804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935.23068458819887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4.8400107843283324</v>
      </c>
      <c r="L98">
        <v>562.42683028785507</v>
      </c>
      <c r="M98">
        <v>27.290814687619854</v>
      </c>
      <c r="N98">
        <v>35.229384375592318</v>
      </c>
      <c r="O98">
        <v>0</v>
      </c>
      <c r="P98">
        <v>41.441232486452954</v>
      </c>
      <c r="Q98">
        <v>6.4786598921882144</v>
      </c>
      <c r="R98">
        <v>6.2904041708889906</v>
      </c>
      <c r="S98">
        <v>7.8269719510097246</v>
      </c>
      <c r="T98">
        <v>0</v>
      </c>
      <c r="U98">
        <v>55.0294396605182</v>
      </c>
      <c r="V98">
        <v>5.358619217391305</v>
      </c>
      <c r="W98">
        <v>13.767714204545454</v>
      </c>
      <c r="X98">
        <v>44.000589266522439</v>
      </c>
      <c r="Y98">
        <v>0</v>
      </c>
      <c r="Z98">
        <v>5.8046308977272734</v>
      </c>
      <c r="AA98">
        <v>8.3198002700421938</v>
      </c>
      <c r="AB98">
        <v>11.723921218434434</v>
      </c>
      <c r="AC98">
        <v>8.6235786352821844</v>
      </c>
      <c r="AD98">
        <v>0</v>
      </c>
      <c r="AE98">
        <v>9.778151562724851</v>
      </c>
      <c r="AF98">
        <v>2.3403821595191796</v>
      </c>
      <c r="AG98">
        <v>12.231657041543077</v>
      </c>
      <c r="AH98">
        <v>5.6196245858231206</v>
      </c>
      <c r="AI98">
        <v>0</v>
      </c>
      <c r="AJ98">
        <v>0</v>
      </c>
      <c r="AK98">
        <v>20.420843166824273</v>
      </c>
      <c r="AL98">
        <v>0</v>
      </c>
      <c r="AM98">
        <v>4.8256357685053164</v>
      </c>
      <c r="AN98">
        <v>0.66584851554682967</v>
      </c>
      <c r="AO98">
        <v>0</v>
      </c>
      <c r="AP98">
        <v>0</v>
      </c>
      <c r="AQ98">
        <v>9.7209022754520475</v>
      </c>
      <c r="AR98">
        <v>10.645595025</v>
      </c>
      <c r="AS98">
        <v>8.7806877499691804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929.48192985730668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0.13314536906750163</v>
      </c>
      <c r="L99">
        <f t="shared" si="2"/>
        <v>10.783970793810541</v>
      </c>
      <c r="M99">
        <f t="shared" si="2"/>
        <v>0.65299253491053921</v>
      </c>
      <c r="N99">
        <f t="shared" si="2"/>
        <v>0.84262073557901163</v>
      </c>
      <c r="O99">
        <f t="shared" si="2"/>
        <v>0</v>
      </c>
      <c r="P99">
        <f t="shared" si="2"/>
        <v>0.99117690002010472</v>
      </c>
      <c r="Q99">
        <f t="shared" si="2"/>
        <v>0.12780680776871986</v>
      </c>
      <c r="R99">
        <f t="shared" si="2"/>
        <v>0.14091325273334129</v>
      </c>
      <c r="S99">
        <f t="shared" si="2"/>
        <v>0.14583435440274217</v>
      </c>
      <c r="T99">
        <f t="shared" si="2"/>
        <v>0</v>
      </c>
      <c r="U99">
        <f t="shared" si="2"/>
        <v>1.3826497813610652</v>
      </c>
      <c r="V99">
        <f t="shared" si="2"/>
        <v>8.1902623867234584E-2</v>
      </c>
      <c r="W99">
        <f t="shared" si="2"/>
        <v>0.31298185221932623</v>
      </c>
      <c r="X99">
        <f t="shared" si="2"/>
        <v>1.0024134814373935</v>
      </c>
      <c r="Y99">
        <f t="shared" si="2"/>
        <v>0</v>
      </c>
      <c r="Z99">
        <f t="shared" si="2"/>
        <v>0.13311091838352287</v>
      </c>
      <c r="AA99">
        <f t="shared" si="2"/>
        <v>0.21092240062637116</v>
      </c>
      <c r="AB99">
        <f t="shared" si="2"/>
        <v>0.18152696226203505</v>
      </c>
      <c r="AC99">
        <f t="shared" si="2"/>
        <v>0.11350757440634805</v>
      </c>
      <c r="AD99">
        <f t="shared" si="2"/>
        <v>6.0323510746104675E-2</v>
      </c>
      <c r="AE99">
        <f t="shared" si="2"/>
        <v>0.27745504947103888</v>
      </c>
      <c r="AF99">
        <f t="shared" si="2"/>
        <v>5.0318215773658345E-2</v>
      </c>
      <c r="AG99">
        <f t="shared" si="2"/>
        <v>0.29355976899703329</v>
      </c>
      <c r="AH99">
        <f t="shared" si="2"/>
        <v>0.27683676036343646</v>
      </c>
      <c r="AI99">
        <f t="shared" si="2"/>
        <v>3.1660677039574703E-2</v>
      </c>
      <c r="AJ99">
        <f t="shared" si="2"/>
        <v>0</v>
      </c>
      <c r="AK99">
        <f t="shared" si="2"/>
        <v>0.4901002360037815</v>
      </c>
      <c r="AL99">
        <f t="shared" si="2"/>
        <v>0</v>
      </c>
      <c r="AM99">
        <f t="shared" si="2"/>
        <v>0.11622187652885366</v>
      </c>
      <c r="AN99">
        <f t="shared" si="2"/>
        <v>1.598036437312389E-2</v>
      </c>
      <c r="AO99">
        <f t="shared" si="2"/>
        <v>0</v>
      </c>
      <c r="AP99">
        <f t="shared" si="2"/>
        <v>7.3829175320422498E-3</v>
      </c>
      <c r="AQ99">
        <f t="shared" si="2"/>
        <v>6.8027622927070347E-2</v>
      </c>
      <c r="AR99">
        <f t="shared" si="2"/>
        <v>0.25320138590978231</v>
      </c>
      <c r="AS99">
        <f t="shared" si="2"/>
        <v>0.21118990865998666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19.389734637181299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2.7900290625873447</v>
      </c>
      <c r="L3">
        <v>9.2099480947871655</v>
      </c>
      <c r="M3">
        <v>2.5600764236096309</v>
      </c>
      <c r="N3">
        <v>2.8499501978551836</v>
      </c>
      <c r="O3">
        <v>3.1701007883275265</v>
      </c>
      <c r="P3">
        <v>5.220155250465357</v>
      </c>
      <c r="Q3">
        <v>0.40991520922795793</v>
      </c>
      <c r="R3">
        <v>0.64013557623215112</v>
      </c>
      <c r="S3">
        <v>0.62975636387434564</v>
      </c>
      <c r="T3">
        <v>1.5691278361204013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4.5539721725574438</v>
      </c>
      <c r="AC3">
        <v>2.9221568031309282</v>
      </c>
      <c r="AD3">
        <v>0</v>
      </c>
      <c r="AE3">
        <v>3.2889788041115211</v>
      </c>
      <c r="AF3">
        <v>0.67602840383392016</v>
      </c>
      <c r="AG3">
        <v>4.7939115469401772</v>
      </c>
      <c r="AH3">
        <v>1.6951923512671885</v>
      </c>
      <c r="AI3">
        <v>0</v>
      </c>
      <c r="AJ3">
        <v>0</v>
      </c>
      <c r="AK3">
        <v>0</v>
      </c>
      <c r="AL3">
        <v>0</v>
      </c>
      <c r="AM3">
        <v>1.5179902916329926</v>
      </c>
      <c r="AN3">
        <v>4.6092831928989983E-2</v>
      </c>
      <c r="AO3">
        <v>0</v>
      </c>
      <c r="AP3">
        <v>0</v>
      </c>
      <c r="AQ3">
        <v>4.3941842871966372</v>
      </c>
      <c r="AR3">
        <v>0</v>
      </c>
      <c r="AS3">
        <v>2.8167834763123301</v>
      </c>
      <c r="AT3">
        <v>0</v>
      </c>
      <c r="AU3">
        <v>0</v>
      </c>
      <c r="AV3">
        <v>0</v>
      </c>
      <c r="AW3">
        <v>0</v>
      </c>
      <c r="AX3">
        <v>0</v>
      </c>
      <c r="AY3">
        <v>2.9086456059479548</v>
      </c>
      <c r="AZ3">
        <v>2.4300000000000002</v>
      </c>
      <c r="BA3">
        <v>0.45175428571428577</v>
      </c>
      <c r="BB3">
        <v>2.720949374517375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64.265835038178821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2.7900290625873447</v>
      </c>
      <c r="L4">
        <v>9.2099480947871655</v>
      </c>
      <c r="M4">
        <v>2.5600764236096309</v>
      </c>
      <c r="N4">
        <v>2.8499501978551836</v>
      </c>
      <c r="O4">
        <v>3.1701007883275265</v>
      </c>
      <c r="P4">
        <v>5.220155250465357</v>
      </c>
      <c r="Q4">
        <v>0.40991520922795793</v>
      </c>
      <c r="R4">
        <v>0.64013557623215112</v>
      </c>
      <c r="S4">
        <v>0.62975636387434564</v>
      </c>
      <c r="T4">
        <v>1.5691278361204013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4.5539721725574438</v>
      </c>
      <c r="AC4">
        <v>2.9221568031309282</v>
      </c>
      <c r="AD4">
        <v>0</v>
      </c>
      <c r="AE4">
        <v>3.2889788041115211</v>
      </c>
      <c r="AF4">
        <v>0.67602840383392016</v>
      </c>
      <c r="AG4">
        <v>4.7939115469401772</v>
      </c>
      <c r="AH4">
        <v>1.6951923512671885</v>
      </c>
      <c r="AI4">
        <v>0</v>
      </c>
      <c r="AJ4">
        <v>0</v>
      </c>
      <c r="AK4">
        <v>0</v>
      </c>
      <c r="AL4">
        <v>0</v>
      </c>
      <c r="AM4">
        <v>1.5179902916329926</v>
      </c>
      <c r="AN4">
        <v>4.6092831928989983E-2</v>
      </c>
      <c r="AO4">
        <v>0</v>
      </c>
      <c r="AP4">
        <v>0</v>
      </c>
      <c r="AQ4">
        <v>3.2956382428124043</v>
      </c>
      <c r="AR4">
        <v>0</v>
      </c>
      <c r="AS4">
        <v>2.8167834763123301</v>
      </c>
      <c r="AT4">
        <v>0</v>
      </c>
      <c r="AU4">
        <v>0</v>
      </c>
      <c r="AV4">
        <v>0</v>
      </c>
      <c r="AW4">
        <v>0</v>
      </c>
      <c r="AX4">
        <v>0</v>
      </c>
      <c r="AY4">
        <v>2.9086456059479548</v>
      </c>
      <c r="AZ4">
        <v>1.22</v>
      </c>
      <c r="BA4">
        <v>0.45175428571428577</v>
      </c>
      <c r="BB4">
        <v>2.720949374517375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61.957288993794577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2.7900290625873447</v>
      </c>
      <c r="L5">
        <v>9.2099480947871655</v>
      </c>
      <c r="M5">
        <v>2.5600764236096309</v>
      </c>
      <c r="N5">
        <v>2.8499501978551836</v>
      </c>
      <c r="O5">
        <v>3.1701007883275265</v>
      </c>
      <c r="P5">
        <v>5.220155250465357</v>
      </c>
      <c r="Q5">
        <v>0.40991520922795793</v>
      </c>
      <c r="R5">
        <v>0.64013557623215112</v>
      </c>
      <c r="S5">
        <v>0.62975636387434564</v>
      </c>
      <c r="T5">
        <v>1.5691278361204013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4.5539721725574438</v>
      </c>
      <c r="AC5">
        <v>2.9221568031309282</v>
      </c>
      <c r="AD5">
        <v>0</v>
      </c>
      <c r="AE5">
        <v>3.2889788041115211</v>
      </c>
      <c r="AF5">
        <v>0.67602840383392016</v>
      </c>
      <c r="AG5">
        <v>4.7939115469401772</v>
      </c>
      <c r="AH5">
        <v>1.6951923512671885</v>
      </c>
      <c r="AI5">
        <v>0</v>
      </c>
      <c r="AJ5">
        <v>0</v>
      </c>
      <c r="AK5">
        <v>0</v>
      </c>
      <c r="AL5">
        <v>0</v>
      </c>
      <c r="AM5">
        <v>1.5620345324725287</v>
      </c>
      <c r="AN5">
        <v>4.6092831928989983E-2</v>
      </c>
      <c r="AO5">
        <v>0</v>
      </c>
      <c r="AP5">
        <v>0</v>
      </c>
      <c r="AQ5">
        <v>2.1970921984281717</v>
      </c>
      <c r="AR5">
        <v>0</v>
      </c>
      <c r="AS5">
        <v>2.8167834763123301</v>
      </c>
      <c r="AT5">
        <v>0</v>
      </c>
      <c r="AU5">
        <v>0</v>
      </c>
      <c r="AV5">
        <v>0</v>
      </c>
      <c r="AW5">
        <v>0</v>
      </c>
      <c r="AX5">
        <v>0</v>
      </c>
      <c r="AY5">
        <v>2.9086456059479548</v>
      </c>
      <c r="AZ5">
        <v>0</v>
      </c>
      <c r="BA5">
        <v>0.45175428571428577</v>
      </c>
      <c r="BB5">
        <v>2.720949374517375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59.68278719024989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2.7900290625873447</v>
      </c>
      <c r="L6">
        <v>9.2099480947871655</v>
      </c>
      <c r="M6">
        <v>2.5600764236096309</v>
      </c>
      <c r="N6">
        <v>2.8499501978551836</v>
      </c>
      <c r="O6">
        <v>3.1701007883275265</v>
      </c>
      <c r="P6">
        <v>5.220155250465357</v>
      </c>
      <c r="Q6">
        <v>0.40991520922795793</v>
      </c>
      <c r="R6">
        <v>0.64013557623215112</v>
      </c>
      <c r="S6">
        <v>0.62975636387434564</v>
      </c>
      <c r="T6">
        <v>1.5691278361204013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4.5539721725574438</v>
      </c>
      <c r="AC6">
        <v>2.9221568031309282</v>
      </c>
      <c r="AD6">
        <v>0</v>
      </c>
      <c r="AE6">
        <v>3.2889788041115211</v>
      </c>
      <c r="AF6">
        <v>0.67602840383392016</v>
      </c>
      <c r="AG6">
        <v>4.7939115469401772</v>
      </c>
      <c r="AH6">
        <v>1.6951923512671885</v>
      </c>
      <c r="AI6">
        <v>0</v>
      </c>
      <c r="AJ6">
        <v>0</v>
      </c>
      <c r="AK6">
        <v>0</v>
      </c>
      <c r="AL6">
        <v>0</v>
      </c>
      <c r="AM6">
        <v>1.5620345324725287</v>
      </c>
      <c r="AN6">
        <v>4.6092831928989983E-2</v>
      </c>
      <c r="AO6">
        <v>0</v>
      </c>
      <c r="AP6">
        <v>0</v>
      </c>
      <c r="AQ6">
        <v>1.0985460443842328</v>
      </c>
      <c r="AR6">
        <v>0</v>
      </c>
      <c r="AS6">
        <v>2.8167834763123301</v>
      </c>
      <c r="AT6">
        <v>0</v>
      </c>
      <c r="AU6">
        <v>0</v>
      </c>
      <c r="AV6">
        <v>0</v>
      </c>
      <c r="AW6">
        <v>0</v>
      </c>
      <c r="AX6">
        <v>0</v>
      </c>
      <c r="AY6">
        <v>2.9086456059479548</v>
      </c>
      <c r="AZ6">
        <v>0</v>
      </c>
      <c r="BA6">
        <v>0.45175428571428577</v>
      </c>
      <c r="BB6">
        <v>2.720949374517375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58.584241036205952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2.7900290625873447</v>
      </c>
      <c r="L7">
        <v>9.2099480947871655</v>
      </c>
      <c r="M7">
        <v>2.5600764236096309</v>
      </c>
      <c r="N7">
        <v>2.8499501978551836</v>
      </c>
      <c r="O7">
        <v>3.1701007883275265</v>
      </c>
      <c r="P7">
        <v>5.220155250465357</v>
      </c>
      <c r="Q7">
        <v>0.40991520922795793</v>
      </c>
      <c r="R7">
        <v>0.64013557623215112</v>
      </c>
      <c r="S7">
        <v>0.62975636387434564</v>
      </c>
      <c r="T7">
        <v>1.5691278361204013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4.5539721725574438</v>
      </c>
      <c r="AC7">
        <v>2.9221568031309282</v>
      </c>
      <c r="AD7">
        <v>0</v>
      </c>
      <c r="AE7">
        <v>3.2889788041115211</v>
      </c>
      <c r="AF7">
        <v>0.67602840383392016</v>
      </c>
      <c r="AG7">
        <v>4.7939115469401772</v>
      </c>
      <c r="AH7">
        <v>1.6951923512671885</v>
      </c>
      <c r="AI7">
        <v>0</v>
      </c>
      <c r="AJ7">
        <v>0</v>
      </c>
      <c r="AK7">
        <v>0</v>
      </c>
      <c r="AL7">
        <v>0</v>
      </c>
      <c r="AM7">
        <v>1.5620345324725287</v>
      </c>
      <c r="AN7">
        <v>4.6092831928989983E-2</v>
      </c>
      <c r="AO7">
        <v>0</v>
      </c>
      <c r="AP7">
        <v>0</v>
      </c>
      <c r="AQ7">
        <v>1.0985460443842328</v>
      </c>
      <c r="AR7">
        <v>0</v>
      </c>
      <c r="AS7">
        <v>2.8167834763123301</v>
      </c>
      <c r="AT7">
        <v>0</v>
      </c>
      <c r="AU7">
        <v>0</v>
      </c>
      <c r="AV7">
        <v>0</v>
      </c>
      <c r="AW7">
        <v>0</v>
      </c>
      <c r="AX7">
        <v>0</v>
      </c>
      <c r="AY7">
        <v>2.9086456059479548</v>
      </c>
      <c r="AZ7">
        <v>0</v>
      </c>
      <c r="BA7">
        <v>0.45175428571428577</v>
      </c>
      <c r="BB7">
        <v>2.720949374517375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58.584241036205952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2.7900290625873447</v>
      </c>
      <c r="L8">
        <v>9.2099480947871655</v>
      </c>
      <c r="M8">
        <v>2.5600764236096309</v>
      </c>
      <c r="N8">
        <v>2.8499501978551836</v>
      </c>
      <c r="O8">
        <v>3.1701007883275265</v>
      </c>
      <c r="P8">
        <v>5.220155250465357</v>
      </c>
      <c r="Q8">
        <v>0.40991520922795793</v>
      </c>
      <c r="R8">
        <v>0.64013557623215112</v>
      </c>
      <c r="S8">
        <v>0.62975636387434564</v>
      </c>
      <c r="T8">
        <v>1.5691278361204013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4.5539721725574438</v>
      </c>
      <c r="AC8">
        <v>2.9221568031309282</v>
      </c>
      <c r="AD8">
        <v>0</v>
      </c>
      <c r="AE8">
        <v>3.2889788041115211</v>
      </c>
      <c r="AF8">
        <v>0.67602840383392016</v>
      </c>
      <c r="AG8">
        <v>4.7939115469401772</v>
      </c>
      <c r="AH8">
        <v>1.6951923512671885</v>
      </c>
      <c r="AI8">
        <v>0</v>
      </c>
      <c r="AJ8">
        <v>0</v>
      </c>
      <c r="AK8">
        <v>0</v>
      </c>
      <c r="AL8">
        <v>0</v>
      </c>
      <c r="AM8">
        <v>1.5620345324725287</v>
      </c>
      <c r="AN8">
        <v>4.6092831928989983E-2</v>
      </c>
      <c r="AO8">
        <v>0</v>
      </c>
      <c r="AP8">
        <v>0</v>
      </c>
      <c r="AQ8">
        <v>1.0985460443842328</v>
      </c>
      <c r="AR8">
        <v>0</v>
      </c>
      <c r="AS8">
        <v>2.8167834763123301</v>
      </c>
      <c r="AT8">
        <v>0</v>
      </c>
      <c r="AU8">
        <v>0</v>
      </c>
      <c r="AV8">
        <v>0</v>
      </c>
      <c r="AW8">
        <v>0</v>
      </c>
      <c r="AX8">
        <v>0</v>
      </c>
      <c r="AY8">
        <v>2.9086456059479548</v>
      </c>
      <c r="AZ8">
        <v>0</v>
      </c>
      <c r="BA8">
        <v>0.45175428571428577</v>
      </c>
      <c r="BB8">
        <v>2.720949374517375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58.584241036205952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2.8900107971890172</v>
      </c>
      <c r="L9">
        <v>9.2099480947871655</v>
      </c>
      <c r="M9">
        <v>2.5600764236096309</v>
      </c>
      <c r="N9">
        <v>2.8499501978551836</v>
      </c>
      <c r="O9">
        <v>3.1701007883275265</v>
      </c>
      <c r="P9">
        <v>5.220155250465357</v>
      </c>
      <c r="Q9">
        <v>0.40991520922795793</v>
      </c>
      <c r="R9">
        <v>0.64004112390603407</v>
      </c>
      <c r="S9">
        <v>0.62975636387434564</v>
      </c>
      <c r="T9">
        <v>1.5691278361204013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4.5539721725574438</v>
      </c>
      <c r="AC9">
        <v>2.9221568031309282</v>
      </c>
      <c r="AD9">
        <v>0</v>
      </c>
      <c r="AE9">
        <v>3.2889788041115211</v>
      </c>
      <c r="AF9">
        <v>0.67602840383392016</v>
      </c>
      <c r="AG9">
        <v>4.7939115469401772</v>
      </c>
      <c r="AH9">
        <v>1.6951923512671885</v>
      </c>
      <c r="AI9">
        <v>0</v>
      </c>
      <c r="AJ9">
        <v>0</v>
      </c>
      <c r="AK9">
        <v>0</v>
      </c>
      <c r="AL9">
        <v>0</v>
      </c>
      <c r="AM9">
        <v>1.5620345324725287</v>
      </c>
      <c r="AN9">
        <v>4.6092831928989983E-2</v>
      </c>
      <c r="AO9">
        <v>0</v>
      </c>
      <c r="AP9">
        <v>0</v>
      </c>
      <c r="AQ9">
        <v>1.0985460443842328</v>
      </c>
      <c r="AR9">
        <v>0</v>
      </c>
      <c r="AS9">
        <v>2.8167834763123301</v>
      </c>
      <c r="AT9">
        <v>0</v>
      </c>
      <c r="AU9">
        <v>0</v>
      </c>
      <c r="AV9">
        <v>0</v>
      </c>
      <c r="AW9">
        <v>0</v>
      </c>
      <c r="AX9">
        <v>0</v>
      </c>
      <c r="AY9">
        <v>2.9086456059479548</v>
      </c>
      <c r="AZ9">
        <v>0</v>
      </c>
      <c r="BA9">
        <v>0.45175428571428577</v>
      </c>
      <c r="BB9">
        <v>2.720949374517375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58.684128318481498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2.870016912398655</v>
      </c>
      <c r="L10">
        <v>9.2100671561011929</v>
      </c>
      <c r="M10">
        <v>2.5600764236096309</v>
      </c>
      <c r="N10">
        <v>2.8499501978551836</v>
      </c>
      <c r="O10">
        <v>3.1701007883275265</v>
      </c>
      <c r="P10">
        <v>5.220155250465357</v>
      </c>
      <c r="Q10">
        <v>0.40987489743589739</v>
      </c>
      <c r="R10">
        <v>0.64004112390603407</v>
      </c>
      <c r="S10">
        <v>0.62984557209519365</v>
      </c>
      <c r="T10">
        <v>1.5691278361204013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4.5539721725574438</v>
      </c>
      <c r="AC10">
        <v>2.9221568031309282</v>
      </c>
      <c r="AD10">
        <v>0</v>
      </c>
      <c r="AE10">
        <v>3.2889788041115211</v>
      </c>
      <c r="AF10">
        <v>0.67602840383392016</v>
      </c>
      <c r="AG10">
        <v>4.7939115469401772</v>
      </c>
      <c r="AH10">
        <v>1.6951923512671885</v>
      </c>
      <c r="AI10">
        <v>0</v>
      </c>
      <c r="AJ10">
        <v>0</v>
      </c>
      <c r="AK10">
        <v>0</v>
      </c>
      <c r="AL10">
        <v>0</v>
      </c>
      <c r="AM10">
        <v>1.5620345324725287</v>
      </c>
      <c r="AN10">
        <v>4.6092831928989983E-2</v>
      </c>
      <c r="AO10">
        <v>0</v>
      </c>
      <c r="AP10">
        <v>0</v>
      </c>
      <c r="AQ10">
        <v>1.0985460443842328</v>
      </c>
      <c r="AR10">
        <v>0</v>
      </c>
      <c r="AS10">
        <v>2.8167834763123301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2.9086456059479548</v>
      </c>
      <c r="AZ10">
        <v>0</v>
      </c>
      <c r="BA10">
        <v>0.45175428571428577</v>
      </c>
      <c r="BB10">
        <v>2.720949374517375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58.664302391433949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2.7900238614464321</v>
      </c>
      <c r="L11">
        <v>9.2100671561011929</v>
      </c>
      <c r="M11">
        <v>2.5600764236096309</v>
      </c>
      <c r="N11">
        <v>2.8499501978551836</v>
      </c>
      <c r="O11">
        <v>3.1701007883275265</v>
      </c>
      <c r="P11">
        <v>5.220155250465357</v>
      </c>
      <c r="Q11">
        <v>0.40987489743589739</v>
      </c>
      <c r="R11">
        <v>0.64004112390603407</v>
      </c>
      <c r="S11">
        <v>0.62984557209519365</v>
      </c>
      <c r="T11">
        <v>1.5691278361204013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4.5539721725574438</v>
      </c>
      <c r="AC11">
        <v>2.9221568031309282</v>
      </c>
      <c r="AD11">
        <v>0</v>
      </c>
      <c r="AE11">
        <v>3.2889788041115211</v>
      </c>
      <c r="AF11">
        <v>0.67602840383392016</v>
      </c>
      <c r="AG11">
        <v>4.7939115469401772</v>
      </c>
      <c r="AH11">
        <v>1.6951923512671885</v>
      </c>
      <c r="AI11">
        <v>0</v>
      </c>
      <c r="AJ11">
        <v>0</v>
      </c>
      <c r="AK11">
        <v>0</v>
      </c>
      <c r="AL11">
        <v>0</v>
      </c>
      <c r="AM11">
        <v>1.5620345324725287</v>
      </c>
      <c r="AN11">
        <v>4.6092831928989983E-2</v>
      </c>
      <c r="AO11">
        <v>0</v>
      </c>
      <c r="AP11">
        <v>0</v>
      </c>
      <c r="AQ11">
        <v>1.0985460443842328</v>
      </c>
      <c r="AR11">
        <v>0</v>
      </c>
      <c r="AS11">
        <v>2.8167834763123301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2.9086456059479548</v>
      </c>
      <c r="AZ11">
        <v>0</v>
      </c>
      <c r="BA11">
        <v>0.45175428571428577</v>
      </c>
      <c r="BB11">
        <v>2.720949374517375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58.584309340481738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2.7900238614464321</v>
      </c>
      <c r="L12">
        <v>9.2100671561011929</v>
      </c>
      <c r="M12">
        <v>2.5600764236096309</v>
      </c>
      <c r="N12">
        <v>2.8499501978551836</v>
      </c>
      <c r="O12">
        <v>3.1701007883275265</v>
      </c>
      <c r="P12">
        <v>5.220155250465357</v>
      </c>
      <c r="Q12">
        <v>0.40987489743589739</v>
      </c>
      <c r="R12">
        <v>0.64004112390603407</v>
      </c>
      <c r="S12">
        <v>0.62984557209519365</v>
      </c>
      <c r="T12">
        <v>1.5691278361204013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4.5539721725574438</v>
      </c>
      <c r="AC12">
        <v>2.9221568031309282</v>
      </c>
      <c r="AD12">
        <v>0</v>
      </c>
      <c r="AE12">
        <v>3.2889788041115211</v>
      </c>
      <c r="AF12">
        <v>0.67602840383392016</v>
      </c>
      <c r="AG12">
        <v>4.7939115469401772</v>
      </c>
      <c r="AH12">
        <v>1.6951923512671885</v>
      </c>
      <c r="AI12">
        <v>0</v>
      </c>
      <c r="AJ12">
        <v>0</v>
      </c>
      <c r="AK12">
        <v>0</v>
      </c>
      <c r="AL12">
        <v>0</v>
      </c>
      <c r="AM12">
        <v>1.5620345324725287</v>
      </c>
      <c r="AN12">
        <v>4.6092831928989983E-2</v>
      </c>
      <c r="AO12">
        <v>0</v>
      </c>
      <c r="AP12">
        <v>0</v>
      </c>
      <c r="AQ12">
        <v>1.0985460443842328</v>
      </c>
      <c r="AR12">
        <v>0</v>
      </c>
      <c r="AS12">
        <v>2.8167834763123301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2.9086456059479548</v>
      </c>
      <c r="AZ12">
        <v>0</v>
      </c>
      <c r="BA12">
        <v>0.45175428571428577</v>
      </c>
      <c r="BB12">
        <v>2.720949374517375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58.584309340481738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2.7900238614464321</v>
      </c>
      <c r="L13">
        <v>9.2100671561011929</v>
      </c>
      <c r="M13">
        <v>2.5600764236096309</v>
      </c>
      <c r="N13">
        <v>2.8499501978551836</v>
      </c>
      <c r="O13">
        <v>3.1701007883275265</v>
      </c>
      <c r="P13">
        <v>5.220155250465357</v>
      </c>
      <c r="Q13">
        <v>0.40987489743589739</v>
      </c>
      <c r="R13">
        <v>0.64004112390603407</v>
      </c>
      <c r="S13">
        <v>0.62984557209519365</v>
      </c>
      <c r="T13">
        <v>1.5691278361204013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4.5539721725574438</v>
      </c>
      <c r="AC13">
        <v>2.9221568031309282</v>
      </c>
      <c r="AD13">
        <v>0</v>
      </c>
      <c r="AE13">
        <v>3.2889788041115211</v>
      </c>
      <c r="AF13">
        <v>0.67602840383392016</v>
      </c>
      <c r="AG13">
        <v>4.7939115469401772</v>
      </c>
      <c r="AH13">
        <v>1.6951923512671885</v>
      </c>
      <c r="AI13">
        <v>0</v>
      </c>
      <c r="AJ13">
        <v>0</v>
      </c>
      <c r="AK13">
        <v>0</v>
      </c>
      <c r="AL13">
        <v>0</v>
      </c>
      <c r="AM13">
        <v>1.5620345324725287</v>
      </c>
      <c r="AN13">
        <v>4.6092831928989983E-2</v>
      </c>
      <c r="AO13">
        <v>0</v>
      </c>
      <c r="AP13">
        <v>0</v>
      </c>
      <c r="AQ13">
        <v>1.0985460443842328</v>
      </c>
      <c r="AR13">
        <v>0</v>
      </c>
      <c r="AS13">
        <v>2.8167834763123301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2.9086456059479548</v>
      </c>
      <c r="AZ13">
        <v>0</v>
      </c>
      <c r="BA13">
        <v>0.45175428571428577</v>
      </c>
      <c r="BB13">
        <v>2.720949374517375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58.584309340481738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2.7900238614464321</v>
      </c>
      <c r="L14">
        <v>9.2100671561011929</v>
      </c>
      <c r="M14">
        <v>2.5600764236096309</v>
      </c>
      <c r="N14">
        <v>2.8499501978551836</v>
      </c>
      <c r="O14">
        <v>3.1701007883275265</v>
      </c>
      <c r="P14">
        <v>5.220155250465357</v>
      </c>
      <c r="Q14">
        <v>0.40987489743589739</v>
      </c>
      <c r="R14">
        <v>0.64004112390603407</v>
      </c>
      <c r="S14">
        <v>0.62984557209519365</v>
      </c>
      <c r="T14">
        <v>1.5691278361204013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4.5539721725574438</v>
      </c>
      <c r="AC14">
        <v>2.9221568031309282</v>
      </c>
      <c r="AD14">
        <v>0</v>
      </c>
      <c r="AE14">
        <v>3.2889788041115211</v>
      </c>
      <c r="AF14">
        <v>0.67602840383392016</v>
      </c>
      <c r="AG14">
        <v>4.7939115469401772</v>
      </c>
      <c r="AH14">
        <v>1.6951923512671885</v>
      </c>
      <c r="AI14">
        <v>0</v>
      </c>
      <c r="AJ14">
        <v>0</v>
      </c>
      <c r="AK14">
        <v>0</v>
      </c>
      <c r="AL14">
        <v>0</v>
      </c>
      <c r="AM14">
        <v>1.5620345324725287</v>
      </c>
      <c r="AN14">
        <v>4.6092831928989983E-2</v>
      </c>
      <c r="AO14">
        <v>0</v>
      </c>
      <c r="AP14">
        <v>0</v>
      </c>
      <c r="AQ14">
        <v>1.0985460443842328</v>
      </c>
      <c r="AR14">
        <v>0</v>
      </c>
      <c r="AS14">
        <v>2.8167834763123301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2.9086456059479548</v>
      </c>
      <c r="AZ14">
        <v>0</v>
      </c>
      <c r="BA14">
        <v>0.45175428571428577</v>
      </c>
      <c r="BB14">
        <v>2.720949374517375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58.584309340481738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2.7900238614464321</v>
      </c>
      <c r="L15">
        <v>9.2098307242904056</v>
      </c>
      <c r="M15">
        <v>2.5600764236096309</v>
      </c>
      <c r="N15">
        <v>2.8499501978551836</v>
      </c>
      <c r="O15">
        <v>3.1701007883275265</v>
      </c>
      <c r="P15">
        <v>5.220155250465357</v>
      </c>
      <c r="Q15">
        <v>0.40987489743589739</v>
      </c>
      <c r="R15">
        <v>0.64003078620689657</v>
      </c>
      <c r="S15">
        <v>0.62984557209519365</v>
      </c>
      <c r="T15">
        <v>1.5690660170212767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4.5539721725574438</v>
      </c>
      <c r="AC15">
        <v>2.9221568031309282</v>
      </c>
      <c r="AD15">
        <v>0</v>
      </c>
      <c r="AE15">
        <v>3.2889788041115211</v>
      </c>
      <c r="AF15">
        <v>0.67602840383392016</v>
      </c>
      <c r="AG15">
        <v>4.7939115469401772</v>
      </c>
      <c r="AH15">
        <v>1.6951923512671885</v>
      </c>
      <c r="AI15">
        <v>0</v>
      </c>
      <c r="AJ15">
        <v>0</v>
      </c>
      <c r="AK15">
        <v>0</v>
      </c>
      <c r="AL15">
        <v>0</v>
      </c>
      <c r="AM15">
        <v>1.5620345324725287</v>
      </c>
      <c r="AN15">
        <v>4.6092831928989983E-2</v>
      </c>
      <c r="AO15">
        <v>0</v>
      </c>
      <c r="AP15">
        <v>0</v>
      </c>
      <c r="AQ15">
        <v>0</v>
      </c>
      <c r="AR15">
        <v>0</v>
      </c>
      <c r="AS15">
        <v>2.8167834763123301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2.9086456059479548</v>
      </c>
      <c r="AZ15">
        <v>0</v>
      </c>
      <c r="BA15">
        <v>0.45175428571428577</v>
      </c>
      <c r="BB15">
        <v>2.9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57.664505332971068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2.7900177565273618</v>
      </c>
      <c r="L16">
        <v>9.2098307242904056</v>
      </c>
      <c r="M16">
        <v>2.5600764236096309</v>
      </c>
      <c r="N16">
        <v>2.8499501978551836</v>
      </c>
      <c r="O16">
        <v>3.1701007883275265</v>
      </c>
      <c r="P16">
        <v>5.220155250465357</v>
      </c>
      <c r="Q16">
        <v>0.40987489743589739</v>
      </c>
      <c r="R16">
        <v>0.64003078620689657</v>
      </c>
      <c r="S16">
        <v>0.62984557209519365</v>
      </c>
      <c r="T16">
        <v>1.5697218663793102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4.5539721725574438</v>
      </c>
      <c r="AC16">
        <v>2.9221568031309282</v>
      </c>
      <c r="AD16">
        <v>0</v>
      </c>
      <c r="AE16">
        <v>3.2889788041115211</v>
      </c>
      <c r="AF16">
        <v>0.67602840383392016</v>
      </c>
      <c r="AG16">
        <v>4.7939115469401772</v>
      </c>
      <c r="AH16">
        <v>1.6951923512671885</v>
      </c>
      <c r="AI16">
        <v>0</v>
      </c>
      <c r="AJ16">
        <v>0</v>
      </c>
      <c r="AK16">
        <v>0</v>
      </c>
      <c r="AL16">
        <v>0</v>
      </c>
      <c r="AM16">
        <v>1.5620345324725287</v>
      </c>
      <c r="AN16">
        <v>4.6092831928989983E-2</v>
      </c>
      <c r="AO16">
        <v>0</v>
      </c>
      <c r="AP16">
        <v>0</v>
      </c>
      <c r="AQ16">
        <v>0</v>
      </c>
      <c r="AR16">
        <v>0</v>
      </c>
      <c r="AS16">
        <v>2.8167834763123301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2.9086456059479548</v>
      </c>
      <c r="AZ16">
        <v>0</v>
      </c>
      <c r="BA16">
        <v>0.45175428571428577</v>
      </c>
      <c r="BB16">
        <v>2.9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57.665155077410041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2.7900177565273618</v>
      </c>
      <c r="L17">
        <v>9.209637164088555</v>
      </c>
      <c r="M17">
        <v>2.5600764236096309</v>
      </c>
      <c r="N17">
        <v>2.8499501978551836</v>
      </c>
      <c r="O17">
        <v>3.1701007883275265</v>
      </c>
      <c r="P17">
        <v>5.220155250465357</v>
      </c>
      <c r="Q17">
        <v>0.40987489743589739</v>
      </c>
      <c r="R17">
        <v>0.64003078620689657</v>
      </c>
      <c r="S17">
        <v>0.62984557209519365</v>
      </c>
      <c r="T17">
        <v>1.5697218663793102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4.5539721725574438</v>
      </c>
      <c r="AC17">
        <v>1.9461413253320758</v>
      </c>
      <c r="AD17">
        <v>0</v>
      </c>
      <c r="AE17">
        <v>3.2889788041115211</v>
      </c>
      <c r="AF17">
        <v>0.67602840383392016</v>
      </c>
      <c r="AG17">
        <v>4.7939115469401772</v>
      </c>
      <c r="AH17">
        <v>1.6951923512671885</v>
      </c>
      <c r="AI17">
        <v>0</v>
      </c>
      <c r="AJ17">
        <v>0</v>
      </c>
      <c r="AK17">
        <v>0</v>
      </c>
      <c r="AL17">
        <v>0</v>
      </c>
      <c r="AM17">
        <v>1.5620345324725287</v>
      </c>
      <c r="AN17">
        <v>4.6092831928989983E-2</v>
      </c>
      <c r="AO17">
        <v>0</v>
      </c>
      <c r="AP17">
        <v>0</v>
      </c>
      <c r="AQ17">
        <v>0</v>
      </c>
      <c r="AR17">
        <v>0</v>
      </c>
      <c r="AS17">
        <v>2.8167834763123301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2.9086456059479548</v>
      </c>
      <c r="AZ17">
        <v>0</v>
      </c>
      <c r="BA17">
        <v>0.45175428571428577</v>
      </c>
      <c r="BB17">
        <v>2.9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56.688946039409338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2.7900177565273618</v>
      </c>
      <c r="L18">
        <v>9.209637164088555</v>
      </c>
      <c r="M18">
        <v>2.5600764236096309</v>
      </c>
      <c r="N18">
        <v>2.8499501978551836</v>
      </c>
      <c r="O18">
        <v>3.1701007883275265</v>
      </c>
      <c r="P18">
        <v>5.220155250465357</v>
      </c>
      <c r="Q18">
        <v>0.40987489743589739</v>
      </c>
      <c r="R18">
        <v>0.64003078620689657</v>
      </c>
      <c r="S18">
        <v>0.62984557209519365</v>
      </c>
      <c r="T18">
        <v>1.5697218663793102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4.5539721725574438</v>
      </c>
      <c r="AC18">
        <v>1.9461413253320758</v>
      </c>
      <c r="AD18">
        <v>0</v>
      </c>
      <c r="AE18">
        <v>4.9334681630640604</v>
      </c>
      <c r="AF18">
        <v>0.67602840383392016</v>
      </c>
      <c r="AG18">
        <v>4.7939115469401772</v>
      </c>
      <c r="AH18">
        <v>1.6951923512671885</v>
      </c>
      <c r="AI18">
        <v>0</v>
      </c>
      <c r="AJ18">
        <v>0</v>
      </c>
      <c r="AK18">
        <v>0</v>
      </c>
      <c r="AL18">
        <v>0</v>
      </c>
      <c r="AM18">
        <v>1.5620345324725287</v>
      </c>
      <c r="AN18">
        <v>4.6092831928989983E-2</v>
      </c>
      <c r="AO18">
        <v>0</v>
      </c>
      <c r="AP18">
        <v>0</v>
      </c>
      <c r="AQ18">
        <v>0</v>
      </c>
      <c r="AR18">
        <v>0</v>
      </c>
      <c r="AS18">
        <v>2.8167834763123301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2.9086456059479548</v>
      </c>
      <c r="AZ18">
        <v>0</v>
      </c>
      <c r="BA18">
        <v>0.45175428571428577</v>
      </c>
      <c r="BB18">
        <v>2.9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58.333435398361878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2.7899956124662721</v>
      </c>
      <c r="L19">
        <v>9.2098739449012506</v>
      </c>
      <c r="M19">
        <v>2.5600764236096309</v>
      </c>
      <c r="N19">
        <v>2.8499501978551836</v>
      </c>
      <c r="O19">
        <v>3.1701007883275265</v>
      </c>
      <c r="P19">
        <v>5.220155250465357</v>
      </c>
      <c r="Q19">
        <v>0.40989620941020544</v>
      </c>
      <c r="R19">
        <v>0.6398200370860927</v>
      </c>
      <c r="S19">
        <v>0.63019016236162373</v>
      </c>
      <c r="T19">
        <v>1.5697218663793102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4.5539721725574438</v>
      </c>
      <c r="AC19">
        <v>1.9461413253320758</v>
      </c>
      <c r="AD19">
        <v>0</v>
      </c>
      <c r="AE19">
        <v>4.9334681630640604</v>
      </c>
      <c r="AF19">
        <v>0.67602840383392016</v>
      </c>
      <c r="AG19">
        <v>4.7939115469401772</v>
      </c>
      <c r="AH19">
        <v>1.6951923512671885</v>
      </c>
      <c r="AI19">
        <v>0</v>
      </c>
      <c r="AJ19">
        <v>0</v>
      </c>
      <c r="AK19">
        <v>0</v>
      </c>
      <c r="AL19">
        <v>0</v>
      </c>
      <c r="AM19">
        <v>1.5620345324725287</v>
      </c>
      <c r="AN19">
        <v>4.6092831928989983E-2</v>
      </c>
      <c r="AO19">
        <v>0</v>
      </c>
      <c r="AP19">
        <v>0</v>
      </c>
      <c r="AQ19">
        <v>0</v>
      </c>
      <c r="AR19">
        <v>0</v>
      </c>
      <c r="AS19">
        <v>2.8167834763123301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2.9086456059479548</v>
      </c>
      <c r="AZ19">
        <v>0</v>
      </c>
      <c r="BA19">
        <v>0.45175428571428577</v>
      </c>
      <c r="BB19">
        <v>2.9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58.33380518823342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2.7899956124662721</v>
      </c>
      <c r="L20">
        <v>9.2098739449012506</v>
      </c>
      <c r="M20">
        <v>2.5600764236096309</v>
      </c>
      <c r="N20">
        <v>2.8499501978551836</v>
      </c>
      <c r="O20">
        <v>3.1701007883275265</v>
      </c>
      <c r="P20">
        <v>5.220155250465357</v>
      </c>
      <c r="Q20">
        <v>0.40989620941020544</v>
      </c>
      <c r="R20">
        <v>0.6398200370860927</v>
      </c>
      <c r="S20">
        <v>0.62994165550239234</v>
      </c>
      <c r="T20">
        <v>1.5697218663793102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4.5539721725574438</v>
      </c>
      <c r="AC20">
        <v>1.9461413253320758</v>
      </c>
      <c r="AD20">
        <v>0</v>
      </c>
      <c r="AE20">
        <v>4.9334681630640604</v>
      </c>
      <c r="AF20">
        <v>0.67602840383392016</v>
      </c>
      <c r="AG20">
        <v>4.7939115469401772</v>
      </c>
      <c r="AH20">
        <v>1.6951923512671885</v>
      </c>
      <c r="AI20">
        <v>0</v>
      </c>
      <c r="AJ20">
        <v>0</v>
      </c>
      <c r="AK20">
        <v>0</v>
      </c>
      <c r="AL20">
        <v>0</v>
      </c>
      <c r="AM20">
        <v>1.5620345324725287</v>
      </c>
      <c r="AN20">
        <v>4.6092831928989983E-2</v>
      </c>
      <c r="AO20">
        <v>0</v>
      </c>
      <c r="AP20">
        <v>0</v>
      </c>
      <c r="AQ20">
        <v>0</v>
      </c>
      <c r="AR20">
        <v>0</v>
      </c>
      <c r="AS20">
        <v>2.8167834763123301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2.9086456059479548</v>
      </c>
      <c r="AZ20">
        <v>0</v>
      </c>
      <c r="BA20">
        <v>0.45175428571428577</v>
      </c>
      <c r="BB20">
        <v>2.9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58.333556681374183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2.7899956124662721</v>
      </c>
      <c r="L21">
        <v>9.2098739449012506</v>
      </c>
      <c r="M21">
        <v>2.5600764236096309</v>
      </c>
      <c r="N21">
        <v>2.8499501978551836</v>
      </c>
      <c r="O21">
        <v>3.1701007883275265</v>
      </c>
      <c r="P21">
        <v>5.220155250465357</v>
      </c>
      <c r="Q21">
        <v>0.40989620941020544</v>
      </c>
      <c r="R21">
        <v>0.6398200370860927</v>
      </c>
      <c r="S21">
        <v>0.62994165550239234</v>
      </c>
      <c r="T21">
        <v>1.5697218663793102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4.5539721725574438</v>
      </c>
      <c r="AC21">
        <v>1.9461413253320758</v>
      </c>
      <c r="AD21">
        <v>0</v>
      </c>
      <c r="AE21">
        <v>4.9334681630640604</v>
      </c>
      <c r="AF21">
        <v>0.67602840383392016</v>
      </c>
      <c r="AG21">
        <v>4.7939115469401772</v>
      </c>
      <c r="AH21">
        <v>1.6951923512671885</v>
      </c>
      <c r="AI21">
        <v>0</v>
      </c>
      <c r="AJ21">
        <v>0</v>
      </c>
      <c r="AK21">
        <v>0</v>
      </c>
      <c r="AL21">
        <v>0</v>
      </c>
      <c r="AM21">
        <v>1.5620345324725287</v>
      </c>
      <c r="AN21">
        <v>4.6092831928989983E-2</v>
      </c>
      <c r="AO21">
        <v>0</v>
      </c>
      <c r="AP21">
        <v>0</v>
      </c>
      <c r="AQ21">
        <v>0</v>
      </c>
      <c r="AR21">
        <v>0</v>
      </c>
      <c r="AS21">
        <v>2.8167834763123301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2.9086456059479548</v>
      </c>
      <c r="AZ21">
        <v>0</v>
      </c>
      <c r="BA21">
        <v>0.45175428571428577</v>
      </c>
      <c r="BB21">
        <v>2.9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58.333556681374183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2.7899956124662721</v>
      </c>
      <c r="L22">
        <v>9.2098739449012506</v>
      </c>
      <c r="M22">
        <v>2.5600764236096309</v>
      </c>
      <c r="N22">
        <v>2.8499501978551836</v>
      </c>
      <c r="O22">
        <v>3.1701007883275265</v>
      </c>
      <c r="P22">
        <v>5.220155250465357</v>
      </c>
      <c r="Q22">
        <v>0.40989620941020544</v>
      </c>
      <c r="R22">
        <v>0.6398200370860927</v>
      </c>
      <c r="S22">
        <v>0.62994165550239234</v>
      </c>
      <c r="T22">
        <v>1.5697218663793102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4.5539721725574438</v>
      </c>
      <c r="AC22">
        <v>1.9461413253320758</v>
      </c>
      <c r="AD22">
        <v>0</v>
      </c>
      <c r="AE22">
        <v>4.9334681630640604</v>
      </c>
      <c r="AF22">
        <v>0.67602840383392016</v>
      </c>
      <c r="AG22">
        <v>4.7939115469401772</v>
      </c>
      <c r="AH22">
        <v>1.6951923512671885</v>
      </c>
      <c r="AI22">
        <v>0</v>
      </c>
      <c r="AJ22">
        <v>0</v>
      </c>
      <c r="AK22">
        <v>0</v>
      </c>
      <c r="AL22">
        <v>0</v>
      </c>
      <c r="AM22">
        <v>1.5620345324725287</v>
      </c>
      <c r="AN22">
        <v>4.6092831928989983E-2</v>
      </c>
      <c r="AO22">
        <v>0</v>
      </c>
      <c r="AP22">
        <v>0</v>
      </c>
      <c r="AQ22">
        <v>0</v>
      </c>
      <c r="AR22">
        <v>0</v>
      </c>
      <c r="AS22">
        <v>2.8167834763123301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2.9086456059479548</v>
      </c>
      <c r="AZ22">
        <v>0</v>
      </c>
      <c r="BA22">
        <v>0.45175428571428577</v>
      </c>
      <c r="BB22">
        <v>2.9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58.333556681374183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2.7899956124662721</v>
      </c>
      <c r="L23">
        <v>9.2098739449012506</v>
      </c>
      <c r="M23">
        <v>2.5600764236096309</v>
      </c>
      <c r="N23">
        <v>2.8499501978551836</v>
      </c>
      <c r="O23">
        <v>3.1701007883275265</v>
      </c>
      <c r="P23">
        <v>5.220155250465357</v>
      </c>
      <c r="Q23">
        <v>0.40989620941020544</v>
      </c>
      <c r="R23">
        <v>0.6398200370860927</v>
      </c>
      <c r="S23">
        <v>0.62994165550239234</v>
      </c>
      <c r="T23">
        <v>1.5697218663793102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4.5539721725574438</v>
      </c>
      <c r="AC23">
        <v>1.9461413253320758</v>
      </c>
      <c r="AD23">
        <v>0</v>
      </c>
      <c r="AE23">
        <v>4.9334681630640604</v>
      </c>
      <c r="AF23">
        <v>0.67602840383392016</v>
      </c>
      <c r="AG23">
        <v>4.7939115469401772</v>
      </c>
      <c r="AH23">
        <v>2.0172789373338151</v>
      </c>
      <c r="AI23">
        <v>0</v>
      </c>
      <c r="AJ23">
        <v>0</v>
      </c>
      <c r="AK23">
        <v>0</v>
      </c>
      <c r="AL23">
        <v>0</v>
      </c>
      <c r="AM23">
        <v>1.5620345324725287</v>
      </c>
      <c r="AN23">
        <v>4.6092831928989983E-2</v>
      </c>
      <c r="AO23">
        <v>0</v>
      </c>
      <c r="AP23">
        <v>0</v>
      </c>
      <c r="AQ23">
        <v>0</v>
      </c>
      <c r="AR23">
        <v>0</v>
      </c>
      <c r="AS23">
        <v>2.8167834763123301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2.9086456059479548</v>
      </c>
      <c r="AZ23">
        <v>0</v>
      </c>
      <c r="BA23">
        <v>0.5316256938775511</v>
      </c>
      <c r="BB23">
        <v>2.9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58.735514675604072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2.7899956124662721</v>
      </c>
      <c r="L24">
        <v>9.2098739449012506</v>
      </c>
      <c r="M24">
        <v>2.5600764236096309</v>
      </c>
      <c r="N24">
        <v>2.8499501978551836</v>
      </c>
      <c r="O24">
        <v>3.1701007883275265</v>
      </c>
      <c r="P24">
        <v>5.220155250465357</v>
      </c>
      <c r="Q24">
        <v>0.40989620941020544</v>
      </c>
      <c r="R24">
        <v>0.6398200370860927</v>
      </c>
      <c r="S24">
        <v>0.62994165550239234</v>
      </c>
      <c r="T24">
        <v>1.5697218663793102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4.5539721725574438</v>
      </c>
      <c r="AC24">
        <v>1.9461413253320758</v>
      </c>
      <c r="AD24">
        <v>0</v>
      </c>
      <c r="AE24">
        <v>4.9334681630640604</v>
      </c>
      <c r="AF24">
        <v>0.67602840383392016</v>
      </c>
      <c r="AG24">
        <v>4.7939115469401772</v>
      </c>
      <c r="AH24">
        <v>2.0172789373338151</v>
      </c>
      <c r="AI24">
        <v>0</v>
      </c>
      <c r="AJ24">
        <v>0</v>
      </c>
      <c r="AK24">
        <v>0</v>
      </c>
      <c r="AL24">
        <v>0</v>
      </c>
      <c r="AM24">
        <v>1.5620345324725287</v>
      </c>
      <c r="AN24">
        <v>4.6092831928989983E-2</v>
      </c>
      <c r="AO24">
        <v>0</v>
      </c>
      <c r="AP24">
        <v>0</v>
      </c>
      <c r="AQ24">
        <v>0</v>
      </c>
      <c r="AR24">
        <v>0</v>
      </c>
      <c r="AS24">
        <v>2.8167834763123301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2.9086456059479548</v>
      </c>
      <c r="AZ24">
        <v>0</v>
      </c>
      <c r="BA24">
        <v>0.5316256938775511</v>
      </c>
      <c r="BB24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58.735514675604072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2.7899956124662721</v>
      </c>
      <c r="L25">
        <v>9.2098739449012506</v>
      </c>
      <c r="M25">
        <v>2.5600764236096309</v>
      </c>
      <c r="N25">
        <v>2.8499501978551836</v>
      </c>
      <c r="O25">
        <v>3.1701007883275265</v>
      </c>
      <c r="P25">
        <v>5.220155250465357</v>
      </c>
      <c r="Q25">
        <v>0.40989620941020544</v>
      </c>
      <c r="R25">
        <v>0.6398200370860927</v>
      </c>
      <c r="S25">
        <v>0.62994165550239234</v>
      </c>
      <c r="T25">
        <v>1.5697218663793102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4.5539721725574438</v>
      </c>
      <c r="AC25">
        <v>1.9461413253320758</v>
      </c>
      <c r="AD25">
        <v>0.88344572620285944</v>
      </c>
      <c r="AE25">
        <v>4.9334681630640604</v>
      </c>
      <c r="AF25">
        <v>0.67602840383392016</v>
      </c>
      <c r="AG25">
        <v>4.7939115469401772</v>
      </c>
      <c r="AH25">
        <v>2.0172789373338151</v>
      </c>
      <c r="AI25">
        <v>0</v>
      </c>
      <c r="AJ25">
        <v>0</v>
      </c>
      <c r="AK25">
        <v>0</v>
      </c>
      <c r="AL25">
        <v>0</v>
      </c>
      <c r="AM25">
        <v>1.5620345324725287</v>
      </c>
      <c r="AN25">
        <v>4.6092831928989983E-2</v>
      </c>
      <c r="AO25">
        <v>0</v>
      </c>
      <c r="AP25">
        <v>0</v>
      </c>
      <c r="AQ25">
        <v>0</v>
      </c>
      <c r="AR25">
        <v>0</v>
      </c>
      <c r="AS25">
        <v>2.8167834763123301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2.9086456059479548</v>
      </c>
      <c r="AZ25">
        <v>0</v>
      </c>
      <c r="BA25">
        <v>0.5316256938775511</v>
      </c>
      <c r="BB25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59.61896040180693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2.7899956124662721</v>
      </c>
      <c r="L26">
        <v>9.2098739449012506</v>
      </c>
      <c r="M26">
        <v>2.5600764236096309</v>
      </c>
      <c r="N26">
        <v>2.8499501978551836</v>
      </c>
      <c r="O26">
        <v>3.1701007883275265</v>
      </c>
      <c r="P26">
        <v>5.220155250465357</v>
      </c>
      <c r="Q26">
        <v>0.40989620941020544</v>
      </c>
      <c r="R26">
        <v>0.6398200370860927</v>
      </c>
      <c r="S26">
        <v>0.62994165550239234</v>
      </c>
      <c r="T26">
        <v>1.5697218663793102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4.5539721725574438</v>
      </c>
      <c r="AC26">
        <v>1.9461413253320758</v>
      </c>
      <c r="AD26">
        <v>0.88344572620285944</v>
      </c>
      <c r="AE26">
        <v>4.9334681630640604</v>
      </c>
      <c r="AF26">
        <v>0.67602840383392016</v>
      </c>
      <c r="AG26">
        <v>4.7939115469401772</v>
      </c>
      <c r="AH26">
        <v>2.0172789373338151</v>
      </c>
      <c r="AI26">
        <v>0</v>
      </c>
      <c r="AJ26">
        <v>0</v>
      </c>
      <c r="AK26">
        <v>0</v>
      </c>
      <c r="AL26">
        <v>0</v>
      </c>
      <c r="AM26">
        <v>1.5620345324725287</v>
      </c>
      <c r="AN26">
        <v>4.6092831928989983E-2</v>
      </c>
      <c r="AO26">
        <v>0</v>
      </c>
      <c r="AP26">
        <v>0</v>
      </c>
      <c r="AQ26">
        <v>0</v>
      </c>
      <c r="AR26">
        <v>0</v>
      </c>
      <c r="AS26">
        <v>2.8167834763123301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2.9086456059479548</v>
      </c>
      <c r="AZ26">
        <v>0</v>
      </c>
      <c r="BA26">
        <v>0.5316256938775511</v>
      </c>
      <c r="BB26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59.61896040180693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2.7899956124662721</v>
      </c>
      <c r="L27">
        <v>9.2098739449012506</v>
      </c>
      <c r="M27">
        <v>2.5600764236096309</v>
      </c>
      <c r="N27">
        <v>2.8499501978551836</v>
      </c>
      <c r="O27">
        <v>3.1701007883275265</v>
      </c>
      <c r="P27">
        <v>5.220155250465357</v>
      </c>
      <c r="Q27">
        <v>0.40989620941020544</v>
      </c>
      <c r="R27">
        <v>0.6398200370860927</v>
      </c>
      <c r="S27">
        <v>0.62994165550239234</v>
      </c>
      <c r="T27">
        <v>1.5697218663793102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4.5539721725574438</v>
      </c>
      <c r="AC27">
        <v>1.9461413253320758</v>
      </c>
      <c r="AD27">
        <v>0.88344572620285944</v>
      </c>
      <c r="AE27">
        <v>4.9334681630640604</v>
      </c>
      <c r="AF27">
        <v>0.67602840383392016</v>
      </c>
      <c r="AG27">
        <v>4.7939115469401772</v>
      </c>
      <c r="AH27">
        <v>2.0172789373338151</v>
      </c>
      <c r="AI27">
        <v>0.32008904758736911</v>
      </c>
      <c r="AJ27">
        <v>0</v>
      </c>
      <c r="AK27">
        <v>0</v>
      </c>
      <c r="AL27">
        <v>0</v>
      </c>
      <c r="AM27">
        <v>1.5620345324725287</v>
      </c>
      <c r="AN27">
        <v>4.6092831928989983E-2</v>
      </c>
      <c r="AO27">
        <v>0</v>
      </c>
      <c r="AP27">
        <v>0</v>
      </c>
      <c r="AQ27">
        <v>0</v>
      </c>
      <c r="AR27">
        <v>0</v>
      </c>
      <c r="AS27">
        <v>2.8167834763123301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2.9086456059479548</v>
      </c>
      <c r="AZ27">
        <v>0</v>
      </c>
      <c r="BA27">
        <v>0.5316256938775511</v>
      </c>
      <c r="BB27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59.939049449394297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2.7899956124662721</v>
      </c>
      <c r="L28">
        <v>9.2098739449012506</v>
      </c>
      <c r="M28">
        <v>2.5600764236096309</v>
      </c>
      <c r="N28">
        <v>2.8499501978551836</v>
      </c>
      <c r="O28">
        <v>3.1701007883275265</v>
      </c>
      <c r="P28">
        <v>5.220155250465357</v>
      </c>
      <c r="Q28">
        <v>0.40989620941020544</v>
      </c>
      <c r="R28">
        <v>0.6398200370860927</v>
      </c>
      <c r="S28">
        <v>0.62994165550239234</v>
      </c>
      <c r="T28">
        <v>1.5697218663793102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4.5539721725574438</v>
      </c>
      <c r="AC28">
        <v>1.9461413253320758</v>
      </c>
      <c r="AD28">
        <v>0.88344572620285944</v>
      </c>
      <c r="AE28">
        <v>4.9334681630640604</v>
      </c>
      <c r="AF28">
        <v>0.67602840383392016</v>
      </c>
      <c r="AG28">
        <v>4.7939115469401772</v>
      </c>
      <c r="AH28">
        <v>2.0172789373338151</v>
      </c>
      <c r="AI28">
        <v>0.64017809517473823</v>
      </c>
      <c r="AJ28">
        <v>0</v>
      </c>
      <c r="AK28">
        <v>0</v>
      </c>
      <c r="AL28">
        <v>0</v>
      </c>
      <c r="AM28">
        <v>1.5620345324725287</v>
      </c>
      <c r="AN28">
        <v>4.6092831928989983E-2</v>
      </c>
      <c r="AO28">
        <v>0</v>
      </c>
      <c r="AP28">
        <v>0</v>
      </c>
      <c r="AQ28">
        <v>0</v>
      </c>
      <c r="AR28">
        <v>0</v>
      </c>
      <c r="AS28">
        <v>2.8167834763123301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2.9086456059479548</v>
      </c>
      <c r="AZ28">
        <v>0</v>
      </c>
      <c r="BA28">
        <v>0.5316256938775511</v>
      </c>
      <c r="BB28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60.25913849698167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2.790004433157995</v>
      </c>
      <c r="L29">
        <v>9.2097979448724008</v>
      </c>
      <c r="M29">
        <v>2.5600764236096309</v>
      </c>
      <c r="N29">
        <v>2.8499501978551836</v>
      </c>
      <c r="O29">
        <v>3.1701007883275265</v>
      </c>
      <c r="P29">
        <v>5.220155250465357</v>
      </c>
      <c r="Q29">
        <v>0.40989620941020544</v>
      </c>
      <c r="R29">
        <v>0.6398200370860927</v>
      </c>
      <c r="S29">
        <v>0.62994165550239234</v>
      </c>
      <c r="T29">
        <v>1.5697218663793102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3.0359814483716296</v>
      </c>
      <c r="AC29">
        <v>0.97307061929168215</v>
      </c>
      <c r="AD29">
        <v>0.88344572620285944</v>
      </c>
      <c r="AE29">
        <v>4.9334681630640604</v>
      </c>
      <c r="AF29">
        <v>0.67602840383392016</v>
      </c>
      <c r="AG29">
        <v>4.7939115469401772</v>
      </c>
      <c r="AH29">
        <v>2.0172789373338151</v>
      </c>
      <c r="AI29">
        <v>3.2889788602897001</v>
      </c>
      <c r="AJ29">
        <v>0</v>
      </c>
      <c r="AK29">
        <v>0</v>
      </c>
      <c r="AL29">
        <v>0</v>
      </c>
      <c r="AM29">
        <v>1.5620345324725287</v>
      </c>
      <c r="AN29">
        <v>4.6092831928989983E-2</v>
      </c>
      <c r="AO29">
        <v>0</v>
      </c>
      <c r="AP29">
        <v>0</v>
      </c>
      <c r="AQ29">
        <v>0</v>
      </c>
      <c r="AR29">
        <v>0</v>
      </c>
      <c r="AS29">
        <v>2.8167834763123301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2.9086456059479548</v>
      </c>
      <c r="AZ29">
        <v>0</v>
      </c>
      <c r="BA29">
        <v>0.5316256938775511</v>
      </c>
      <c r="BB29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60.4168106525333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2.790004433157995</v>
      </c>
      <c r="L30">
        <v>9.2098955413655279</v>
      </c>
      <c r="M30">
        <v>2.5600764236096309</v>
      </c>
      <c r="N30">
        <v>2.8499501978551836</v>
      </c>
      <c r="O30">
        <v>3.1701007883275265</v>
      </c>
      <c r="P30">
        <v>5.220155250465357</v>
      </c>
      <c r="Q30">
        <v>0.40989620941020544</v>
      </c>
      <c r="R30">
        <v>0.6398200370860927</v>
      </c>
      <c r="S30">
        <v>0.62994165550239234</v>
      </c>
      <c r="T30">
        <v>1.5697218663793102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3.0359814483716296</v>
      </c>
      <c r="AC30">
        <v>0.97307061929168215</v>
      </c>
      <c r="AD30">
        <v>0.88344572620285944</v>
      </c>
      <c r="AE30">
        <v>4.9334681630640604</v>
      </c>
      <c r="AF30">
        <v>0.67602840383392016</v>
      </c>
      <c r="AG30">
        <v>4.7939115469401772</v>
      </c>
      <c r="AH30">
        <v>2.0172789373338151</v>
      </c>
      <c r="AI30">
        <v>3.2889788602897001</v>
      </c>
      <c r="AJ30">
        <v>0</v>
      </c>
      <c r="AK30">
        <v>0</v>
      </c>
      <c r="AL30">
        <v>0</v>
      </c>
      <c r="AM30">
        <v>1.5620345324725287</v>
      </c>
      <c r="AN30">
        <v>4.6092831928989983E-2</v>
      </c>
      <c r="AO30">
        <v>0</v>
      </c>
      <c r="AP30">
        <v>0</v>
      </c>
      <c r="AQ30">
        <v>0</v>
      </c>
      <c r="AR30">
        <v>0</v>
      </c>
      <c r="AS30">
        <v>2.8167834763123301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2.9086456059479548</v>
      </c>
      <c r="AZ30">
        <v>0</v>
      </c>
      <c r="BA30">
        <v>0.5316256938775511</v>
      </c>
      <c r="BB30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60.416908249026427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2.790004433157995</v>
      </c>
      <c r="L31">
        <v>9.2099390909056869</v>
      </c>
      <c r="M31">
        <v>2.5600764236096309</v>
      </c>
      <c r="N31">
        <v>2.8499501978551836</v>
      </c>
      <c r="O31">
        <v>3.1701007883275265</v>
      </c>
      <c r="P31">
        <v>5.220155250465357</v>
      </c>
      <c r="Q31">
        <v>0.40995679887820513</v>
      </c>
      <c r="R31">
        <v>0.6398200370860927</v>
      </c>
      <c r="S31">
        <v>0.55006970886932971</v>
      </c>
      <c r="T31">
        <v>1.5697218663793102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3.0359814483716296</v>
      </c>
      <c r="AC31">
        <v>0.97307061929168215</v>
      </c>
      <c r="AD31">
        <v>0.88344572620285944</v>
      </c>
      <c r="AE31">
        <v>4.9334681630640604</v>
      </c>
      <c r="AF31">
        <v>0.67602840383392016</v>
      </c>
      <c r="AG31">
        <v>4.7939115469401772</v>
      </c>
      <c r="AH31">
        <v>2.0172789373338151</v>
      </c>
      <c r="AI31">
        <v>3.2889788602897001</v>
      </c>
      <c r="AJ31">
        <v>0</v>
      </c>
      <c r="AK31">
        <v>0</v>
      </c>
      <c r="AL31">
        <v>0</v>
      </c>
      <c r="AM31">
        <v>1.5620345324725287</v>
      </c>
      <c r="AN31">
        <v>4.6092831928989983E-2</v>
      </c>
      <c r="AO31">
        <v>0</v>
      </c>
      <c r="AP31">
        <v>0</v>
      </c>
      <c r="AQ31">
        <v>0</v>
      </c>
      <c r="AR31">
        <v>0</v>
      </c>
      <c r="AS31">
        <v>2.8167834763123301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2.9086456059479548</v>
      </c>
      <c r="AZ31">
        <v>0</v>
      </c>
      <c r="BA31">
        <v>0.5316256938775511</v>
      </c>
      <c r="BB3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60.337140441401523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2.790004433157995</v>
      </c>
      <c r="L32">
        <v>9.2099894939211353</v>
      </c>
      <c r="M32">
        <v>2.5600764236096309</v>
      </c>
      <c r="N32">
        <v>2.8499501978551836</v>
      </c>
      <c r="O32">
        <v>3.1701007883275265</v>
      </c>
      <c r="P32">
        <v>5.220155250465357</v>
      </c>
      <c r="Q32">
        <v>0.40995679887820513</v>
      </c>
      <c r="R32">
        <v>0.6398200370860927</v>
      </c>
      <c r="S32">
        <v>0.6298815939393938</v>
      </c>
      <c r="T32">
        <v>1.5697218663793102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3.0359814483716296</v>
      </c>
      <c r="AC32">
        <v>0.97307061929168215</v>
      </c>
      <c r="AD32">
        <v>0.88344572620285944</v>
      </c>
      <c r="AE32">
        <v>4.9334681630640604</v>
      </c>
      <c r="AF32">
        <v>0.67602840383392016</v>
      </c>
      <c r="AG32">
        <v>4.7939115469401772</v>
      </c>
      <c r="AH32">
        <v>2.0172789373338151</v>
      </c>
      <c r="AI32">
        <v>3.2889788602897001</v>
      </c>
      <c r="AJ32">
        <v>0</v>
      </c>
      <c r="AK32">
        <v>0</v>
      </c>
      <c r="AL32">
        <v>0</v>
      </c>
      <c r="AM32">
        <v>1.5620345324725287</v>
      </c>
      <c r="AN32">
        <v>4.6092831928989983E-2</v>
      </c>
      <c r="AO32">
        <v>0</v>
      </c>
      <c r="AP32">
        <v>0</v>
      </c>
      <c r="AQ32">
        <v>0</v>
      </c>
      <c r="AR32">
        <v>0</v>
      </c>
      <c r="AS32">
        <v>2.8167834763123301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2.9086456059479548</v>
      </c>
      <c r="AZ32">
        <v>0</v>
      </c>
      <c r="BA32">
        <v>0.5316256938775511</v>
      </c>
      <c r="BB32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60.417002729487031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2.790004433157995</v>
      </c>
      <c r="L33">
        <v>9.2099608052445916</v>
      </c>
      <c r="M33">
        <v>2.5600764236096309</v>
      </c>
      <c r="N33">
        <v>2.8499501978551836</v>
      </c>
      <c r="O33">
        <v>3.1701007883275265</v>
      </c>
      <c r="P33">
        <v>5.220155250465357</v>
      </c>
      <c r="Q33">
        <v>0.40995679887820513</v>
      </c>
      <c r="R33">
        <v>0.6398200370860927</v>
      </c>
      <c r="S33">
        <v>0.6298815939393938</v>
      </c>
      <c r="T33">
        <v>1.5697218663793102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3.0359814483716296</v>
      </c>
      <c r="AC33">
        <v>0.97307061929168215</v>
      </c>
      <c r="AD33">
        <v>0.88344572620285944</v>
      </c>
      <c r="AE33">
        <v>4.9334681630640604</v>
      </c>
      <c r="AF33">
        <v>0.67602840383392016</v>
      </c>
      <c r="AG33">
        <v>4.7939115469401772</v>
      </c>
      <c r="AH33">
        <v>2.0172789373338151</v>
      </c>
      <c r="AI33">
        <v>3.2889788602897001</v>
      </c>
      <c r="AJ33">
        <v>0</v>
      </c>
      <c r="AK33">
        <v>0</v>
      </c>
      <c r="AL33">
        <v>0</v>
      </c>
      <c r="AM33">
        <v>1.5620345324725287</v>
      </c>
      <c r="AN33">
        <v>4.6092831928989983E-2</v>
      </c>
      <c r="AO33">
        <v>0</v>
      </c>
      <c r="AP33">
        <v>0</v>
      </c>
      <c r="AQ33">
        <v>0</v>
      </c>
      <c r="AR33">
        <v>0</v>
      </c>
      <c r="AS33">
        <v>2.8167834763123301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2.9086456059479548</v>
      </c>
      <c r="AZ33">
        <v>0</v>
      </c>
      <c r="BA33">
        <v>0.5316256938775511</v>
      </c>
      <c r="BB33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60.416974040810487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2.790004433157995</v>
      </c>
      <c r="L34">
        <v>9.2099608052445916</v>
      </c>
      <c r="M34">
        <v>2.5600764236096309</v>
      </c>
      <c r="N34">
        <v>2.8499501978551836</v>
      </c>
      <c r="O34">
        <v>3.1701007883275265</v>
      </c>
      <c r="P34">
        <v>5.220155250465357</v>
      </c>
      <c r="Q34">
        <v>0.40995679887820513</v>
      </c>
      <c r="R34">
        <v>0.6398200370860927</v>
      </c>
      <c r="S34">
        <v>0.6298815939393938</v>
      </c>
      <c r="T34">
        <v>1.5697218663793102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1.5179907241858148</v>
      </c>
      <c r="AC34">
        <v>0.97307061929168215</v>
      </c>
      <c r="AD34">
        <v>0.88344572620285944</v>
      </c>
      <c r="AE34">
        <v>4.9334681630640604</v>
      </c>
      <c r="AF34">
        <v>0.67602840383392016</v>
      </c>
      <c r="AG34">
        <v>4.7939115469401772</v>
      </c>
      <c r="AH34">
        <v>2.0172789373338151</v>
      </c>
      <c r="AI34">
        <v>3.2889788602897001</v>
      </c>
      <c r="AJ34">
        <v>0</v>
      </c>
      <c r="AK34">
        <v>0</v>
      </c>
      <c r="AL34">
        <v>0</v>
      </c>
      <c r="AM34">
        <v>1.5620345324725287</v>
      </c>
      <c r="AN34">
        <v>4.6092831928989983E-2</v>
      </c>
      <c r="AO34">
        <v>0</v>
      </c>
      <c r="AP34">
        <v>0</v>
      </c>
      <c r="AQ34">
        <v>0</v>
      </c>
      <c r="AR34">
        <v>0</v>
      </c>
      <c r="AS34">
        <v>2.8167834763123301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2.9086456059479548</v>
      </c>
      <c r="AZ34">
        <v>0</v>
      </c>
      <c r="BA34">
        <v>0.5316256938775511</v>
      </c>
      <c r="BB34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58.898983316624673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2.790004433157995</v>
      </c>
      <c r="L35">
        <v>9.2099608052445916</v>
      </c>
      <c r="M35">
        <v>2.5600764236096309</v>
      </c>
      <c r="N35">
        <v>2.8499501978551836</v>
      </c>
      <c r="O35">
        <v>3.1701007883275265</v>
      </c>
      <c r="P35">
        <v>5.220155250465357</v>
      </c>
      <c r="Q35">
        <v>0.40995679887820513</v>
      </c>
      <c r="R35">
        <v>0.6398200370860927</v>
      </c>
      <c r="S35">
        <v>0.6298815939393938</v>
      </c>
      <c r="T35">
        <v>1.5697218663793102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1.5179907241858148</v>
      </c>
      <c r="AC35">
        <v>0.97307061929168215</v>
      </c>
      <c r="AD35">
        <v>0.88344572620285944</v>
      </c>
      <c r="AE35">
        <v>3.2889788041115211</v>
      </c>
      <c r="AF35">
        <v>0.67602840383392016</v>
      </c>
      <c r="AG35">
        <v>4.7939115469401772</v>
      </c>
      <c r="AH35">
        <v>3.8141828296770348</v>
      </c>
      <c r="AI35">
        <v>0.64017809517473823</v>
      </c>
      <c r="AJ35">
        <v>0</v>
      </c>
      <c r="AK35">
        <v>0</v>
      </c>
      <c r="AL35">
        <v>0</v>
      </c>
      <c r="AM35">
        <v>1.5620345324725287</v>
      </c>
      <c r="AN35">
        <v>4.6092831928989983E-2</v>
      </c>
      <c r="AO35">
        <v>0</v>
      </c>
      <c r="AP35">
        <v>0</v>
      </c>
      <c r="AQ35">
        <v>0</v>
      </c>
      <c r="AR35">
        <v>0</v>
      </c>
      <c r="AS35">
        <v>2.8167834763123301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2.9086456059479548</v>
      </c>
      <c r="AZ35">
        <v>0</v>
      </c>
      <c r="BA35">
        <v>0.97825320212765965</v>
      </c>
      <c r="BB35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56.849224593150502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2.790004433157995</v>
      </c>
      <c r="L36">
        <v>9.2099608052445916</v>
      </c>
      <c r="M36">
        <v>2.5600764236096309</v>
      </c>
      <c r="N36">
        <v>2.8499501978551836</v>
      </c>
      <c r="O36">
        <v>3.1701007883275265</v>
      </c>
      <c r="P36">
        <v>5.220155250465357</v>
      </c>
      <c r="Q36">
        <v>0.40995679887820513</v>
      </c>
      <c r="R36">
        <v>0.6398200370860927</v>
      </c>
      <c r="S36">
        <v>0.6298815939393938</v>
      </c>
      <c r="T36">
        <v>1.5697218663793102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1.5179907241858148</v>
      </c>
      <c r="AC36">
        <v>0.97307061929168215</v>
      </c>
      <c r="AD36">
        <v>0.88344572620285944</v>
      </c>
      <c r="AE36">
        <v>3.2889788041115211</v>
      </c>
      <c r="AF36">
        <v>0.67602840383392016</v>
      </c>
      <c r="AG36">
        <v>4.7939115469401772</v>
      </c>
      <c r="AH36">
        <v>3.8141828296770348</v>
      </c>
      <c r="AI36">
        <v>0.32008904758736911</v>
      </c>
      <c r="AJ36">
        <v>0</v>
      </c>
      <c r="AK36">
        <v>0</v>
      </c>
      <c r="AL36">
        <v>0</v>
      </c>
      <c r="AM36">
        <v>1.5620345324725287</v>
      </c>
      <c r="AN36">
        <v>4.6092831928989983E-2</v>
      </c>
      <c r="AO36">
        <v>0</v>
      </c>
      <c r="AP36">
        <v>0</v>
      </c>
      <c r="AQ36">
        <v>0</v>
      </c>
      <c r="AR36">
        <v>0</v>
      </c>
      <c r="AS36">
        <v>2.8167834763123301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2.9086456059479548</v>
      </c>
      <c r="AZ36">
        <v>0</v>
      </c>
      <c r="BA36">
        <v>0.97825320212765965</v>
      </c>
      <c r="BB36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56.529135545563129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2.790004433157995</v>
      </c>
      <c r="L37">
        <v>9.2099608052445916</v>
      </c>
      <c r="M37">
        <v>2.5600764236096309</v>
      </c>
      <c r="N37">
        <v>2.8499501978551836</v>
      </c>
      <c r="O37">
        <v>3.1701007883275265</v>
      </c>
      <c r="P37">
        <v>5.220155250465357</v>
      </c>
      <c r="Q37">
        <v>0.40995679887820513</v>
      </c>
      <c r="R37">
        <v>0.6398200370860927</v>
      </c>
      <c r="S37">
        <v>0.6298815939393938</v>
      </c>
      <c r="T37">
        <v>1.5697218663793102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1.5179907241858148</v>
      </c>
      <c r="AC37">
        <v>0.97307061929168215</v>
      </c>
      <c r="AD37">
        <v>0.88344572620285944</v>
      </c>
      <c r="AE37">
        <v>3.2889788041115211</v>
      </c>
      <c r="AF37">
        <v>0.67602840383392016</v>
      </c>
      <c r="AG37">
        <v>4.7939115469401772</v>
      </c>
      <c r="AH37">
        <v>3.8141828296770348</v>
      </c>
      <c r="AI37">
        <v>0</v>
      </c>
      <c r="AJ37">
        <v>0</v>
      </c>
      <c r="AK37">
        <v>0</v>
      </c>
      <c r="AL37">
        <v>0</v>
      </c>
      <c r="AM37">
        <v>1.5620345324725287</v>
      </c>
      <c r="AN37">
        <v>4.6092831928989983E-2</v>
      </c>
      <c r="AO37">
        <v>0</v>
      </c>
      <c r="AP37">
        <v>0</v>
      </c>
      <c r="AQ37">
        <v>0</v>
      </c>
      <c r="AR37">
        <v>0</v>
      </c>
      <c r="AS37">
        <v>2.8167834763123301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2.9086456059479548</v>
      </c>
      <c r="AZ37">
        <v>0</v>
      </c>
      <c r="BA37">
        <v>0.97825320212765965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56.209046497975763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2.790004433157995</v>
      </c>
      <c r="L38">
        <v>9.2099608052445916</v>
      </c>
      <c r="M38">
        <v>2.5600764236096309</v>
      </c>
      <c r="N38">
        <v>2.8499501978551836</v>
      </c>
      <c r="O38">
        <v>3.1701007883275265</v>
      </c>
      <c r="P38">
        <v>5.220155250465357</v>
      </c>
      <c r="Q38">
        <v>0.40995679887820513</v>
      </c>
      <c r="R38">
        <v>0.6398200370860927</v>
      </c>
      <c r="S38">
        <v>0.6298815939393938</v>
      </c>
      <c r="T38">
        <v>1.5697218663793102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1.5179907241858148</v>
      </c>
      <c r="AC38">
        <v>0.97307061929168215</v>
      </c>
      <c r="AD38">
        <v>0.88344572620285944</v>
      </c>
      <c r="AE38">
        <v>3.2889788041115211</v>
      </c>
      <c r="AF38">
        <v>0.67602840383392016</v>
      </c>
      <c r="AG38">
        <v>4.7939115469401772</v>
      </c>
      <c r="AH38">
        <v>3.8141828296770348</v>
      </c>
      <c r="AI38">
        <v>0</v>
      </c>
      <c r="AJ38">
        <v>0</v>
      </c>
      <c r="AK38">
        <v>0</v>
      </c>
      <c r="AL38">
        <v>0</v>
      </c>
      <c r="AM38">
        <v>1.5620345324725287</v>
      </c>
      <c r="AN38">
        <v>4.6092831928989983E-2</v>
      </c>
      <c r="AO38">
        <v>0</v>
      </c>
      <c r="AP38">
        <v>0</v>
      </c>
      <c r="AQ38">
        <v>0</v>
      </c>
      <c r="AR38">
        <v>0</v>
      </c>
      <c r="AS38">
        <v>2.8167834763123301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2.9086456059479548</v>
      </c>
      <c r="AZ38">
        <v>0</v>
      </c>
      <c r="BA38">
        <v>0.97825320212765965</v>
      </c>
      <c r="BB38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56.209046497975763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2.790004433157995</v>
      </c>
      <c r="L39">
        <v>9.2099608052445916</v>
      </c>
      <c r="M39">
        <v>2.6499739700923612</v>
      </c>
      <c r="N39">
        <v>2.8501777623104094</v>
      </c>
      <c r="O39">
        <v>3.1702441295447272</v>
      </c>
      <c r="P39">
        <v>5.220155250465357</v>
      </c>
      <c r="Q39">
        <v>0.40995679887820513</v>
      </c>
      <c r="R39">
        <v>0.6398200370860927</v>
      </c>
      <c r="S39">
        <v>0.6298815939393938</v>
      </c>
      <c r="T39">
        <v>1.5697218663793102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1.5179907241858148</v>
      </c>
      <c r="AC39">
        <v>0.97307061929168215</v>
      </c>
      <c r="AD39">
        <v>0.88344572620285944</v>
      </c>
      <c r="AE39">
        <v>3.2889788041115211</v>
      </c>
      <c r="AF39">
        <v>0.67602840383392016</v>
      </c>
      <c r="AG39">
        <v>4.7939115469401772</v>
      </c>
      <c r="AH39">
        <v>2.0172789373338151</v>
      </c>
      <c r="AI39">
        <v>0</v>
      </c>
      <c r="AJ39">
        <v>0</v>
      </c>
      <c r="AK39">
        <v>0</v>
      </c>
      <c r="AL39">
        <v>0</v>
      </c>
      <c r="AM39">
        <v>1.5620345324725287</v>
      </c>
      <c r="AN39">
        <v>4.6092831928989983E-2</v>
      </c>
      <c r="AO39">
        <v>0</v>
      </c>
      <c r="AP39">
        <v>0</v>
      </c>
      <c r="AQ39">
        <v>0</v>
      </c>
      <c r="AR39">
        <v>0</v>
      </c>
      <c r="AS39">
        <v>2.8167834763123301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2.9086456059479548</v>
      </c>
      <c r="AZ39">
        <v>0</v>
      </c>
      <c r="BA39">
        <v>0.5115643469387755</v>
      </c>
      <c r="BB39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54.035722202598812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2.790004433157995</v>
      </c>
      <c r="L40">
        <v>9.2099608052445916</v>
      </c>
      <c r="M40">
        <v>2.5604533341459699</v>
      </c>
      <c r="N40">
        <v>2.8501777623104094</v>
      </c>
      <c r="O40">
        <v>3.170359038941641</v>
      </c>
      <c r="P40">
        <v>5.220155250465357</v>
      </c>
      <c r="Q40">
        <v>0.40995679887820513</v>
      </c>
      <c r="R40">
        <v>0.6398200370860927</v>
      </c>
      <c r="S40">
        <v>0.6298815939393938</v>
      </c>
      <c r="T40">
        <v>1.5697218663793102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1.5179907241858148</v>
      </c>
      <c r="AC40">
        <v>0.97307061929168215</v>
      </c>
      <c r="AD40">
        <v>0.88344572620285944</v>
      </c>
      <c r="AE40">
        <v>3.2889788041115211</v>
      </c>
      <c r="AF40">
        <v>0.67602840383392016</v>
      </c>
      <c r="AG40">
        <v>4.7939115469401772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1.5620345324725287</v>
      </c>
      <c r="AN40">
        <v>4.6092831928989983E-2</v>
      </c>
      <c r="AO40">
        <v>0</v>
      </c>
      <c r="AP40">
        <v>0</v>
      </c>
      <c r="AQ40">
        <v>0</v>
      </c>
      <c r="AR40">
        <v>0</v>
      </c>
      <c r="AS40">
        <v>2.8167834763123301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2.9086456059479548</v>
      </c>
      <c r="AZ40">
        <v>0</v>
      </c>
      <c r="BA40">
        <v>0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51.417473191776743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2.790004433157995</v>
      </c>
      <c r="L41">
        <v>9.2099608052445916</v>
      </c>
      <c r="M41">
        <v>2.5604533341459699</v>
      </c>
      <c r="N41">
        <v>2.8501777623104094</v>
      </c>
      <c r="O41">
        <v>3.170359038941641</v>
      </c>
      <c r="P41">
        <v>5.220155250465357</v>
      </c>
      <c r="Q41">
        <v>0.40995679887820513</v>
      </c>
      <c r="R41">
        <v>0.6398200370860927</v>
      </c>
      <c r="S41">
        <v>0.6298815939393938</v>
      </c>
      <c r="T41">
        <v>1.5697218663793102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1.5179907241858148</v>
      </c>
      <c r="AC41">
        <v>0.97307061929168215</v>
      </c>
      <c r="AD41">
        <v>0.88344572620285944</v>
      </c>
      <c r="AE41">
        <v>3.2889788041115211</v>
      </c>
      <c r="AF41">
        <v>0.67602840383392016</v>
      </c>
      <c r="AG41">
        <v>4.7939115469401772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1.5620345324725287</v>
      </c>
      <c r="AN41">
        <v>4.6092831928989983E-2</v>
      </c>
      <c r="AO41">
        <v>0</v>
      </c>
      <c r="AP41">
        <v>0</v>
      </c>
      <c r="AQ41">
        <v>0</v>
      </c>
      <c r="AR41">
        <v>0</v>
      </c>
      <c r="AS41">
        <v>2.8167834763123301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2.9086456059479548</v>
      </c>
      <c r="AZ41">
        <v>0</v>
      </c>
      <c r="BA41">
        <v>0</v>
      </c>
      <c r="BB4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51.417473191776743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2.790004433157995</v>
      </c>
      <c r="L42">
        <v>9.2099608052445916</v>
      </c>
      <c r="M42">
        <v>2.5604533341459699</v>
      </c>
      <c r="N42">
        <v>2.8501777623104094</v>
      </c>
      <c r="O42">
        <v>3.170359038941641</v>
      </c>
      <c r="P42">
        <v>5.220155250465357</v>
      </c>
      <c r="Q42">
        <v>0.40995679887820513</v>
      </c>
      <c r="R42">
        <v>0.6398200370860927</v>
      </c>
      <c r="S42">
        <v>0.6298815939393938</v>
      </c>
      <c r="T42">
        <v>1.5697218663793102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1.5179907241858148</v>
      </c>
      <c r="AC42">
        <v>0.97307061929168215</v>
      </c>
      <c r="AD42">
        <v>0.88344572620285944</v>
      </c>
      <c r="AE42">
        <v>3.2889788041115211</v>
      </c>
      <c r="AF42">
        <v>0.67602840383392016</v>
      </c>
      <c r="AG42">
        <v>4.7939115469401772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1.5620345324725287</v>
      </c>
      <c r="AN42">
        <v>4.6092831928989983E-2</v>
      </c>
      <c r="AO42">
        <v>0</v>
      </c>
      <c r="AP42">
        <v>0</v>
      </c>
      <c r="AQ42">
        <v>0</v>
      </c>
      <c r="AR42">
        <v>0</v>
      </c>
      <c r="AS42">
        <v>2.8167834763123301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2.9086456059479548</v>
      </c>
      <c r="AZ42">
        <v>0</v>
      </c>
      <c r="BA42">
        <v>0</v>
      </c>
      <c r="BB4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51.417473191776743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2.790004433157995</v>
      </c>
      <c r="L43">
        <v>9.2099608052445916</v>
      </c>
      <c r="M43">
        <v>2.5604533341459699</v>
      </c>
      <c r="N43">
        <v>2.8501777623104094</v>
      </c>
      <c r="O43">
        <v>3.170359038941641</v>
      </c>
      <c r="P43">
        <v>5.220155250465357</v>
      </c>
      <c r="Q43">
        <v>0.40995679887820513</v>
      </c>
      <c r="R43">
        <v>0.6398200370860927</v>
      </c>
      <c r="S43">
        <v>0.6298815939393938</v>
      </c>
      <c r="T43">
        <v>1.5697218663793102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1.5179907241858148</v>
      </c>
      <c r="AC43">
        <v>0.97307061929168215</v>
      </c>
      <c r="AD43">
        <v>0.88344572620285944</v>
      </c>
      <c r="AE43">
        <v>3.2889788041115211</v>
      </c>
      <c r="AF43">
        <v>0.67602840383392016</v>
      </c>
      <c r="AG43">
        <v>4.7939115469401772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1.5620345324725287</v>
      </c>
      <c r="AN43">
        <v>4.6092831928989983E-2</v>
      </c>
      <c r="AO43">
        <v>0</v>
      </c>
      <c r="AP43">
        <v>0</v>
      </c>
      <c r="AQ43">
        <v>0</v>
      </c>
      <c r="AR43">
        <v>0</v>
      </c>
      <c r="AS43">
        <v>2.8167834763123301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2.9086456059479548</v>
      </c>
      <c r="AZ43">
        <v>0</v>
      </c>
      <c r="BA43">
        <v>0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51.417473191776743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2.790004433157995</v>
      </c>
      <c r="L44">
        <v>9.2099608052445916</v>
      </c>
      <c r="M44">
        <v>2.5604533341459699</v>
      </c>
      <c r="N44">
        <v>2.8501777623104094</v>
      </c>
      <c r="O44">
        <v>3.170359038941641</v>
      </c>
      <c r="P44">
        <v>5.220155250465357</v>
      </c>
      <c r="Q44">
        <v>0.40995679887820513</v>
      </c>
      <c r="R44">
        <v>0.6398200370860927</v>
      </c>
      <c r="S44">
        <v>0.6298815939393938</v>
      </c>
      <c r="T44">
        <v>1.5697218663793102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1.5179907241858148</v>
      </c>
      <c r="AC44">
        <v>0.97307061929168215</v>
      </c>
      <c r="AD44">
        <v>0.88344572620285944</v>
      </c>
      <c r="AE44">
        <v>3.2889788041115211</v>
      </c>
      <c r="AF44">
        <v>0.67602840383392016</v>
      </c>
      <c r="AG44">
        <v>4.7939115469401772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1.5620345324725287</v>
      </c>
      <c r="AN44">
        <v>4.6092831928989983E-2</v>
      </c>
      <c r="AO44">
        <v>0</v>
      </c>
      <c r="AP44">
        <v>0</v>
      </c>
      <c r="AQ44">
        <v>0</v>
      </c>
      <c r="AR44">
        <v>0</v>
      </c>
      <c r="AS44">
        <v>2.8167834763123301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2.9086456059479548</v>
      </c>
      <c r="AZ44">
        <v>0</v>
      </c>
      <c r="BA44">
        <v>0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51.417473191776743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2.790004433157995</v>
      </c>
      <c r="L45">
        <v>9.2099608052445916</v>
      </c>
      <c r="M45">
        <v>2.5604533341459699</v>
      </c>
      <c r="N45">
        <v>2.8501777623104094</v>
      </c>
      <c r="O45">
        <v>3.170359038941641</v>
      </c>
      <c r="P45">
        <v>5.220155250465357</v>
      </c>
      <c r="Q45">
        <v>0.40995679887820513</v>
      </c>
      <c r="R45">
        <v>0.6398200370860927</v>
      </c>
      <c r="S45">
        <v>0.6298815939393938</v>
      </c>
      <c r="T45">
        <v>1.5697218663793102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1.5179907241858148</v>
      </c>
      <c r="AC45">
        <v>0.97307061929168215</v>
      </c>
      <c r="AD45">
        <v>0</v>
      </c>
      <c r="AE45">
        <v>3.2889788041115211</v>
      </c>
      <c r="AF45">
        <v>0.67602840383392016</v>
      </c>
      <c r="AG45">
        <v>4.7939115469401772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1.5620345324725287</v>
      </c>
      <c r="AN45">
        <v>4.6092831928989983E-2</v>
      </c>
      <c r="AO45">
        <v>0</v>
      </c>
      <c r="AP45">
        <v>0</v>
      </c>
      <c r="AQ45">
        <v>0</v>
      </c>
      <c r="AR45">
        <v>0</v>
      </c>
      <c r="AS45">
        <v>2.8167834763123301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2.9086456059479548</v>
      </c>
      <c r="AZ45">
        <v>0</v>
      </c>
      <c r="BA45">
        <v>0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50.534027465573885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2.790004433157995</v>
      </c>
      <c r="L46">
        <v>9.2099608052445916</v>
      </c>
      <c r="M46">
        <v>2.5604533341459699</v>
      </c>
      <c r="N46">
        <v>2.8501777623104094</v>
      </c>
      <c r="O46">
        <v>3.170359038941641</v>
      </c>
      <c r="P46">
        <v>5.220155250465357</v>
      </c>
      <c r="Q46">
        <v>0.40995679887820513</v>
      </c>
      <c r="R46">
        <v>0.6398200370860927</v>
      </c>
      <c r="S46">
        <v>0.6298815939393938</v>
      </c>
      <c r="T46">
        <v>1.5697218663793102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1.5179907241858148</v>
      </c>
      <c r="AC46">
        <v>0.97307061929168215</v>
      </c>
      <c r="AD46">
        <v>0</v>
      </c>
      <c r="AE46">
        <v>3.2889788041115211</v>
      </c>
      <c r="AF46">
        <v>0.67602840383392016</v>
      </c>
      <c r="AG46">
        <v>4.7939115469401772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1.5620345324725287</v>
      </c>
      <c r="AN46">
        <v>4.6092831928989983E-2</v>
      </c>
      <c r="AO46">
        <v>0</v>
      </c>
      <c r="AP46">
        <v>0</v>
      </c>
      <c r="AQ46">
        <v>0</v>
      </c>
      <c r="AR46">
        <v>0</v>
      </c>
      <c r="AS46">
        <v>2.8167834763123301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2.9086456059479548</v>
      </c>
      <c r="AZ46">
        <v>0</v>
      </c>
      <c r="BA46">
        <v>0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50.534027465573885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2.790004433157995</v>
      </c>
      <c r="L47">
        <v>9.2099608052445916</v>
      </c>
      <c r="M47">
        <v>2.5604533341459699</v>
      </c>
      <c r="N47">
        <v>2.8501777623104094</v>
      </c>
      <c r="O47">
        <v>3.170359038941641</v>
      </c>
      <c r="P47">
        <v>5.220155250465357</v>
      </c>
      <c r="Q47">
        <v>0.40995679887820513</v>
      </c>
      <c r="R47">
        <v>0.6398200370860927</v>
      </c>
      <c r="S47">
        <v>0.6298815939393938</v>
      </c>
      <c r="T47">
        <v>1.5697218663793102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1.5179907241858148</v>
      </c>
      <c r="AC47">
        <v>0.97307061929168215</v>
      </c>
      <c r="AD47">
        <v>0</v>
      </c>
      <c r="AE47">
        <v>3.2889788041115211</v>
      </c>
      <c r="AF47">
        <v>0.67602840383392016</v>
      </c>
      <c r="AG47">
        <v>4.7939115469401772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1.5620345324725287</v>
      </c>
      <c r="AN47">
        <v>4.6092831928989983E-2</v>
      </c>
      <c r="AO47">
        <v>0</v>
      </c>
      <c r="AP47">
        <v>0</v>
      </c>
      <c r="AQ47">
        <v>0</v>
      </c>
      <c r="AR47">
        <v>0</v>
      </c>
      <c r="AS47">
        <v>2.8167834763123301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2.9086456059479548</v>
      </c>
      <c r="AZ47">
        <v>0</v>
      </c>
      <c r="BA47">
        <v>0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50.534027465573885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2.790004433157995</v>
      </c>
      <c r="L48">
        <v>9.2099608052445916</v>
      </c>
      <c r="M48">
        <v>2.5604533341459699</v>
      </c>
      <c r="N48">
        <v>2.8501777623104094</v>
      </c>
      <c r="O48">
        <v>3.170359038941641</v>
      </c>
      <c r="P48">
        <v>5.220155250465357</v>
      </c>
      <c r="Q48">
        <v>0.40995679887820513</v>
      </c>
      <c r="R48">
        <v>0.6398200370860927</v>
      </c>
      <c r="S48">
        <v>0.6298815939393938</v>
      </c>
      <c r="T48">
        <v>1.5697218663793102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1.5179907241858148</v>
      </c>
      <c r="AC48">
        <v>0.97307061929168215</v>
      </c>
      <c r="AD48">
        <v>0</v>
      </c>
      <c r="AE48">
        <v>3.2889788041115211</v>
      </c>
      <c r="AF48">
        <v>0.67602840383392016</v>
      </c>
      <c r="AG48">
        <v>4.7939115469401772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1.5620345324725287</v>
      </c>
      <c r="AN48">
        <v>4.6092831928989983E-2</v>
      </c>
      <c r="AO48">
        <v>0</v>
      </c>
      <c r="AP48">
        <v>0</v>
      </c>
      <c r="AQ48">
        <v>0</v>
      </c>
      <c r="AR48">
        <v>0</v>
      </c>
      <c r="AS48">
        <v>2.8167834763123301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2.9086456059479548</v>
      </c>
      <c r="AZ48">
        <v>0</v>
      </c>
      <c r="BA48">
        <v>0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50.534027465573885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2.790004433157995</v>
      </c>
      <c r="L49">
        <v>9.2099608052445916</v>
      </c>
      <c r="M49">
        <v>2.5604533341459699</v>
      </c>
      <c r="N49">
        <v>2.8501777623104094</v>
      </c>
      <c r="O49">
        <v>3.170359038941641</v>
      </c>
      <c r="P49">
        <v>5.220155250465357</v>
      </c>
      <c r="Q49">
        <v>0.40995679887820513</v>
      </c>
      <c r="R49">
        <v>0.6398200370860927</v>
      </c>
      <c r="S49">
        <v>0.6298815939393938</v>
      </c>
      <c r="T49">
        <v>1.5697218663793102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1.5179907241858148</v>
      </c>
      <c r="AC49">
        <v>0.97307061929168215</v>
      </c>
      <c r="AD49">
        <v>0</v>
      </c>
      <c r="AE49">
        <v>3.2889788041115211</v>
      </c>
      <c r="AF49">
        <v>0.67602840383392016</v>
      </c>
      <c r="AG49">
        <v>4.7939115469401772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1.5620345324725287</v>
      </c>
      <c r="AN49">
        <v>4.6092831928989983E-2</v>
      </c>
      <c r="AO49">
        <v>0</v>
      </c>
      <c r="AP49">
        <v>0</v>
      </c>
      <c r="AQ49">
        <v>0</v>
      </c>
      <c r="AR49">
        <v>0</v>
      </c>
      <c r="AS49">
        <v>2.8167834763123301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2.9086456059479548</v>
      </c>
      <c r="AZ49">
        <v>0</v>
      </c>
      <c r="BA49">
        <v>0</v>
      </c>
      <c r="BB49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50.534027465573885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2.790004433157995</v>
      </c>
      <c r="L50">
        <v>9.2099608052445916</v>
      </c>
      <c r="M50">
        <v>2.5604533341459699</v>
      </c>
      <c r="N50">
        <v>2.8501777623104094</v>
      </c>
      <c r="O50">
        <v>3.170359038941641</v>
      </c>
      <c r="P50">
        <v>5.220155250465357</v>
      </c>
      <c r="Q50">
        <v>0.40995679887820513</v>
      </c>
      <c r="R50">
        <v>0.6398200370860927</v>
      </c>
      <c r="S50">
        <v>0.6298815939393938</v>
      </c>
      <c r="T50">
        <v>1.5697218663793102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1.5179907241858148</v>
      </c>
      <c r="AC50">
        <v>0.97307061929168215</v>
      </c>
      <c r="AD50">
        <v>0</v>
      </c>
      <c r="AE50">
        <v>3.2889788041115211</v>
      </c>
      <c r="AF50">
        <v>0.67602840383392016</v>
      </c>
      <c r="AG50">
        <v>4.7939115469401772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1.5620345324725287</v>
      </c>
      <c r="AN50">
        <v>4.6092831928989983E-2</v>
      </c>
      <c r="AO50">
        <v>0</v>
      </c>
      <c r="AP50">
        <v>0</v>
      </c>
      <c r="AQ50">
        <v>0</v>
      </c>
      <c r="AR50">
        <v>0</v>
      </c>
      <c r="AS50">
        <v>2.8167834763123301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2.9086456059479548</v>
      </c>
      <c r="AZ50">
        <v>0</v>
      </c>
      <c r="BA50">
        <v>0</v>
      </c>
      <c r="BB50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50.534027465573885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2.790004433157995</v>
      </c>
      <c r="L51">
        <v>9.2099608052445916</v>
      </c>
      <c r="M51">
        <v>2.5600764236096309</v>
      </c>
      <c r="N51">
        <v>2.8499501978551836</v>
      </c>
      <c r="O51">
        <v>3.1701007883275265</v>
      </c>
      <c r="P51">
        <v>5.220155250465357</v>
      </c>
      <c r="Q51">
        <v>0.40995679887820513</v>
      </c>
      <c r="R51">
        <v>0.6398200370860927</v>
      </c>
      <c r="S51">
        <v>0.6298815939393938</v>
      </c>
      <c r="T51">
        <v>1.5697218663793102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1.5179907241858148</v>
      </c>
      <c r="AC51">
        <v>0</v>
      </c>
      <c r="AD51">
        <v>0</v>
      </c>
      <c r="AE51">
        <v>3.2889788041115211</v>
      </c>
      <c r="AF51">
        <v>0.67602840383392016</v>
      </c>
      <c r="AG51">
        <v>4.7939115469401772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1.5620345324725287</v>
      </c>
      <c r="AN51">
        <v>4.6092831928989983E-2</v>
      </c>
      <c r="AO51">
        <v>0</v>
      </c>
      <c r="AP51">
        <v>0</v>
      </c>
      <c r="AQ51">
        <v>0</v>
      </c>
      <c r="AR51">
        <v>0</v>
      </c>
      <c r="AS51">
        <v>2.8167834763123301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2.9086456059479548</v>
      </c>
      <c r="AZ51">
        <v>0</v>
      </c>
      <c r="BA51">
        <v>0</v>
      </c>
      <c r="BB5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49.560094120676524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2.790004433157995</v>
      </c>
      <c r="L52">
        <v>9.2099608052445916</v>
      </c>
      <c r="M52">
        <v>2.5600764236096309</v>
      </c>
      <c r="N52">
        <v>2.8499501978551836</v>
      </c>
      <c r="O52">
        <v>3.1701007883275265</v>
      </c>
      <c r="P52">
        <v>5.220155250465357</v>
      </c>
      <c r="Q52">
        <v>0.40995679887820513</v>
      </c>
      <c r="R52">
        <v>0.6398200370860927</v>
      </c>
      <c r="S52">
        <v>0.6298815939393938</v>
      </c>
      <c r="T52">
        <v>1.5697218663793102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1.5179907241858148</v>
      </c>
      <c r="AC52">
        <v>0</v>
      </c>
      <c r="AD52">
        <v>0</v>
      </c>
      <c r="AE52">
        <v>3.2889788041115211</v>
      </c>
      <c r="AF52">
        <v>0.67602840383392016</v>
      </c>
      <c r="AG52">
        <v>4.7939115469401772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1.5620345324725287</v>
      </c>
      <c r="AN52">
        <v>4.6092831928989983E-2</v>
      </c>
      <c r="AO52">
        <v>0</v>
      </c>
      <c r="AP52">
        <v>0</v>
      </c>
      <c r="AQ52">
        <v>0</v>
      </c>
      <c r="AR52">
        <v>0</v>
      </c>
      <c r="AS52">
        <v>2.8167834763123301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2.9086456059479548</v>
      </c>
      <c r="AZ52">
        <v>0</v>
      </c>
      <c r="BA52">
        <v>0</v>
      </c>
      <c r="BB52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49.560094120676524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2.790004433157995</v>
      </c>
      <c r="L53">
        <v>9.2099608052445916</v>
      </c>
      <c r="M53">
        <v>2.5600764236096309</v>
      </c>
      <c r="N53">
        <v>2.8499501978551836</v>
      </c>
      <c r="O53">
        <v>3.1701007883275265</v>
      </c>
      <c r="P53">
        <v>5.220155250465357</v>
      </c>
      <c r="Q53">
        <v>0.40995679887820513</v>
      </c>
      <c r="R53">
        <v>0.63960166844919786</v>
      </c>
      <c r="S53">
        <v>0.6298815939393938</v>
      </c>
      <c r="T53">
        <v>1.5697218663793102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1.5179907241858148</v>
      </c>
      <c r="AC53">
        <v>0</v>
      </c>
      <c r="AD53">
        <v>0</v>
      </c>
      <c r="AE53">
        <v>3.2889788041115211</v>
      </c>
      <c r="AF53">
        <v>0.67602840383392016</v>
      </c>
      <c r="AG53">
        <v>4.7939115469401772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1.5620345324725287</v>
      </c>
      <c r="AN53">
        <v>4.6092831928989983E-2</v>
      </c>
      <c r="AO53">
        <v>0</v>
      </c>
      <c r="AP53">
        <v>0</v>
      </c>
      <c r="AQ53">
        <v>0</v>
      </c>
      <c r="AR53">
        <v>0</v>
      </c>
      <c r="AS53">
        <v>2.8167834763123301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2.9086456059479548</v>
      </c>
      <c r="AZ53">
        <v>0</v>
      </c>
      <c r="BA53">
        <v>0</v>
      </c>
      <c r="BB53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49.55987575203963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2.790004433157995</v>
      </c>
      <c r="L54">
        <v>9.2099608052445916</v>
      </c>
      <c r="M54">
        <v>2.5600764236096309</v>
      </c>
      <c r="N54">
        <v>2.8499501978551836</v>
      </c>
      <c r="O54">
        <v>3.1701007883275265</v>
      </c>
      <c r="P54">
        <v>5.220155250465357</v>
      </c>
      <c r="Q54">
        <v>0.40995679887820513</v>
      </c>
      <c r="R54">
        <v>0.63960166844919786</v>
      </c>
      <c r="S54">
        <v>0.6298815939393938</v>
      </c>
      <c r="T54">
        <v>1.5697218663793102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1.5179907241858148</v>
      </c>
      <c r="AC54">
        <v>0</v>
      </c>
      <c r="AD54">
        <v>0</v>
      </c>
      <c r="AE54">
        <v>3.2889788041115211</v>
      </c>
      <c r="AF54">
        <v>0.67602840383392016</v>
      </c>
      <c r="AG54">
        <v>4.7939115469401772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1.5620345324725287</v>
      </c>
      <c r="AN54">
        <v>4.6092831928989983E-2</v>
      </c>
      <c r="AO54">
        <v>0</v>
      </c>
      <c r="AP54">
        <v>0</v>
      </c>
      <c r="AQ54">
        <v>0</v>
      </c>
      <c r="AR54">
        <v>0</v>
      </c>
      <c r="AS54">
        <v>2.8167834763123301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2.9086456059479548</v>
      </c>
      <c r="AZ54">
        <v>0</v>
      </c>
      <c r="BA54">
        <v>0</v>
      </c>
      <c r="BB54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49.55987575203963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2.790004433157995</v>
      </c>
      <c r="L55">
        <v>9.2099608052445916</v>
      </c>
      <c r="M55">
        <v>2.5600764236096309</v>
      </c>
      <c r="N55">
        <v>2.8499501978551836</v>
      </c>
      <c r="O55">
        <v>3.1701007883275265</v>
      </c>
      <c r="P55">
        <v>5.220155250465357</v>
      </c>
      <c r="Q55">
        <v>0.40995679887820513</v>
      </c>
      <c r="R55">
        <v>0.63960166844919786</v>
      </c>
      <c r="S55">
        <v>0.6298815939393938</v>
      </c>
      <c r="T55">
        <v>1.5697218663793102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1.5179907241858148</v>
      </c>
      <c r="AC55">
        <v>0</v>
      </c>
      <c r="AD55">
        <v>0</v>
      </c>
      <c r="AE55">
        <v>3.2889788041115211</v>
      </c>
      <c r="AF55">
        <v>0</v>
      </c>
      <c r="AG55">
        <v>4.7939115469401772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1.5620345324725287</v>
      </c>
      <c r="AN55">
        <v>4.6092831928989983E-2</v>
      </c>
      <c r="AO55">
        <v>0</v>
      </c>
      <c r="AP55">
        <v>0</v>
      </c>
      <c r="AQ55">
        <v>0</v>
      </c>
      <c r="AR55">
        <v>0</v>
      </c>
      <c r="AS55">
        <v>2.8167834763123301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2.9086456059479548</v>
      </c>
      <c r="AZ55">
        <v>0</v>
      </c>
      <c r="BA55">
        <v>0</v>
      </c>
      <c r="BB55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48.883847348205713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2.790004433157995</v>
      </c>
      <c r="L56">
        <v>9.2099608052445916</v>
      </c>
      <c r="M56">
        <v>2.5600764236096309</v>
      </c>
      <c r="N56">
        <v>2.8499501978551836</v>
      </c>
      <c r="O56">
        <v>3.1701007883275265</v>
      </c>
      <c r="P56">
        <v>5.220155250465357</v>
      </c>
      <c r="Q56">
        <v>0.40995679887820513</v>
      </c>
      <c r="R56">
        <v>0.63960166844919786</v>
      </c>
      <c r="S56">
        <v>0.6298815939393938</v>
      </c>
      <c r="T56">
        <v>1.5697218663793102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1.5179907241858148</v>
      </c>
      <c r="AC56">
        <v>0</v>
      </c>
      <c r="AD56">
        <v>0</v>
      </c>
      <c r="AE56">
        <v>3.2889788041115211</v>
      </c>
      <c r="AF56">
        <v>0</v>
      </c>
      <c r="AG56">
        <v>4.7939115469401772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1.5620345324725287</v>
      </c>
      <c r="AN56">
        <v>4.6092831928989983E-2</v>
      </c>
      <c r="AO56">
        <v>0</v>
      </c>
      <c r="AP56">
        <v>0</v>
      </c>
      <c r="AQ56">
        <v>0</v>
      </c>
      <c r="AR56">
        <v>0</v>
      </c>
      <c r="AS56">
        <v>2.8167834763123301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2.9086456059479548</v>
      </c>
      <c r="AZ56">
        <v>0</v>
      </c>
      <c r="BA56">
        <v>0</v>
      </c>
      <c r="BB56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48.883847348205713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2.790004433157995</v>
      </c>
      <c r="L57">
        <v>9.2099608052445916</v>
      </c>
      <c r="M57">
        <v>2.5604533341459699</v>
      </c>
      <c r="N57">
        <v>2.8501777623104094</v>
      </c>
      <c r="O57">
        <v>3.1701648225936694</v>
      </c>
      <c r="P57">
        <v>5.220155250465357</v>
      </c>
      <c r="Q57">
        <v>0.41009833360323883</v>
      </c>
      <c r="R57">
        <v>0.63983281898305089</v>
      </c>
      <c r="S57">
        <v>0.6300635991847825</v>
      </c>
      <c r="T57">
        <v>1.5697218663793102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1.5179907241858148</v>
      </c>
      <c r="AC57">
        <v>0</v>
      </c>
      <c r="AD57">
        <v>0</v>
      </c>
      <c r="AE57">
        <v>3.2889788041115211</v>
      </c>
      <c r="AF57">
        <v>0</v>
      </c>
      <c r="AG57">
        <v>4.7939115469401772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1.5620345324725287</v>
      </c>
      <c r="AN57">
        <v>4.6092831928989983E-2</v>
      </c>
      <c r="AO57">
        <v>0</v>
      </c>
      <c r="AP57">
        <v>0</v>
      </c>
      <c r="AQ57">
        <v>0</v>
      </c>
      <c r="AR57">
        <v>0</v>
      </c>
      <c r="AS57">
        <v>2.8167834763123301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2.9086456059479548</v>
      </c>
      <c r="AZ57">
        <v>0</v>
      </c>
      <c r="BA57">
        <v>0</v>
      </c>
      <c r="BB57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48.885070547967693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2.790004433157995</v>
      </c>
      <c r="L58">
        <v>9.2099608052445916</v>
      </c>
      <c r="M58">
        <v>2.5604533341459699</v>
      </c>
      <c r="N58">
        <v>2.8501777623104094</v>
      </c>
      <c r="O58">
        <v>3.170187868185375</v>
      </c>
      <c r="P58">
        <v>5.220155250465357</v>
      </c>
      <c r="Q58">
        <v>0.40995679887820513</v>
      </c>
      <c r="R58">
        <v>0.64007600319233837</v>
      </c>
      <c r="S58">
        <v>0.6298815939393938</v>
      </c>
      <c r="T58">
        <v>1.5697218663793102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1.5179907241858148</v>
      </c>
      <c r="AC58">
        <v>0</v>
      </c>
      <c r="AD58">
        <v>0</v>
      </c>
      <c r="AE58">
        <v>3.2889788041115211</v>
      </c>
      <c r="AF58">
        <v>0</v>
      </c>
      <c r="AG58">
        <v>4.7939115469401772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1.5620345324725287</v>
      </c>
      <c r="AN58">
        <v>4.6092831928989983E-2</v>
      </c>
      <c r="AO58">
        <v>0</v>
      </c>
      <c r="AP58">
        <v>0</v>
      </c>
      <c r="AQ58">
        <v>0</v>
      </c>
      <c r="AR58">
        <v>0</v>
      </c>
      <c r="AS58">
        <v>2.8167834763123301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2.9086456059479548</v>
      </c>
      <c r="AZ58">
        <v>0</v>
      </c>
      <c r="BA58">
        <v>0</v>
      </c>
      <c r="BB58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48.885013237798262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2.790004433157995</v>
      </c>
      <c r="L59">
        <v>9.2099608052445916</v>
      </c>
      <c r="M59">
        <v>2.5604533341459699</v>
      </c>
      <c r="N59">
        <v>2.8501777623104094</v>
      </c>
      <c r="O59">
        <v>3.1698741027052679</v>
      </c>
      <c r="P59">
        <v>5.220155250465357</v>
      </c>
      <c r="Q59">
        <v>0.40995679887820513</v>
      </c>
      <c r="R59">
        <v>0.64007600319233837</v>
      </c>
      <c r="S59">
        <v>0.6298815939393938</v>
      </c>
      <c r="T59">
        <v>1.5697218663793102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3.2889788041115211</v>
      </c>
      <c r="AF59">
        <v>0</v>
      </c>
      <c r="AG59">
        <v>4.7939115469401772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1.5620345324725287</v>
      </c>
      <c r="AN59">
        <v>4.6092831928989983E-2</v>
      </c>
      <c r="AO59">
        <v>0</v>
      </c>
      <c r="AP59">
        <v>0</v>
      </c>
      <c r="AQ59">
        <v>0</v>
      </c>
      <c r="AR59">
        <v>0</v>
      </c>
      <c r="AS59">
        <v>2.8167834763123301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2.9086456059479548</v>
      </c>
      <c r="AZ59">
        <v>0</v>
      </c>
      <c r="BA59">
        <v>0</v>
      </c>
      <c r="BB59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47.366708748132339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2.790004433157995</v>
      </c>
      <c r="L60">
        <v>9.2099608052445916</v>
      </c>
      <c r="M60">
        <v>2.5604533341459699</v>
      </c>
      <c r="N60">
        <v>2.8501777623104094</v>
      </c>
      <c r="O60">
        <v>3.170325390248756</v>
      </c>
      <c r="P60">
        <v>5.220155250465357</v>
      </c>
      <c r="Q60">
        <v>0.40995679887820513</v>
      </c>
      <c r="R60">
        <v>0.64007600319233837</v>
      </c>
      <c r="S60">
        <v>0.6298815939393938</v>
      </c>
      <c r="T60">
        <v>1.5697218663793102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3.2889788041115211</v>
      </c>
      <c r="AF60">
        <v>0</v>
      </c>
      <c r="AG60">
        <v>4.7939115469401772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1.5620345324725287</v>
      </c>
      <c r="AN60">
        <v>4.6092831928989983E-2</v>
      </c>
      <c r="AO60">
        <v>0</v>
      </c>
      <c r="AP60">
        <v>0</v>
      </c>
      <c r="AQ60">
        <v>0</v>
      </c>
      <c r="AR60">
        <v>0</v>
      </c>
      <c r="AS60">
        <v>2.8167834763123301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2.9086456059479548</v>
      </c>
      <c r="AZ60">
        <v>0</v>
      </c>
      <c r="BA60">
        <v>0</v>
      </c>
      <c r="BB60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47.36716003567583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2.790004433157995</v>
      </c>
      <c r="L61">
        <v>9.2099608052445916</v>
      </c>
      <c r="M61">
        <v>2.5604533341459699</v>
      </c>
      <c r="N61">
        <v>2.8501136939848806</v>
      </c>
      <c r="O61">
        <v>3.1701438599236638</v>
      </c>
      <c r="P61">
        <v>5.220155250465357</v>
      </c>
      <c r="Q61">
        <v>0.40995679887820513</v>
      </c>
      <c r="R61">
        <v>0.64007600319233837</v>
      </c>
      <c r="S61">
        <v>0.6298815939393938</v>
      </c>
      <c r="T61">
        <v>1.5697218663793102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3.2889788041115211</v>
      </c>
      <c r="AF61">
        <v>0</v>
      </c>
      <c r="AG61">
        <v>4.7939115469401772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1.5620345324725287</v>
      </c>
      <c r="AN61">
        <v>4.6092831928989983E-2</v>
      </c>
      <c r="AO61">
        <v>0</v>
      </c>
      <c r="AP61">
        <v>0</v>
      </c>
      <c r="AQ61">
        <v>0</v>
      </c>
      <c r="AR61">
        <v>0</v>
      </c>
      <c r="AS61">
        <v>2.8167834763123301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2.9086456059479548</v>
      </c>
      <c r="AZ61">
        <v>0</v>
      </c>
      <c r="BA61">
        <v>0</v>
      </c>
      <c r="BB6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47.366914437025208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2.790004433157995</v>
      </c>
      <c r="L62">
        <v>9.2099608052445916</v>
      </c>
      <c r="M62">
        <v>2.5604533341459699</v>
      </c>
      <c r="N62">
        <v>2.8500922408088241</v>
      </c>
      <c r="O62">
        <v>3.1998674114598336</v>
      </c>
      <c r="P62">
        <v>5.220155250465357</v>
      </c>
      <c r="Q62">
        <v>0.40995679887820513</v>
      </c>
      <c r="R62">
        <v>0.64007600319233837</v>
      </c>
      <c r="S62">
        <v>0.6298815939393938</v>
      </c>
      <c r="T62">
        <v>1.5697218663793102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3.2889788041115211</v>
      </c>
      <c r="AF62">
        <v>0</v>
      </c>
      <c r="AG62">
        <v>4.7939115469401772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1.5620345324725287</v>
      </c>
      <c r="AN62">
        <v>4.6092831928989983E-2</v>
      </c>
      <c r="AO62">
        <v>0</v>
      </c>
      <c r="AP62">
        <v>0</v>
      </c>
      <c r="AQ62">
        <v>0</v>
      </c>
      <c r="AR62">
        <v>0</v>
      </c>
      <c r="AS62">
        <v>2.8167834763123301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2.9086456059479548</v>
      </c>
      <c r="AZ62">
        <v>0</v>
      </c>
      <c r="BA62">
        <v>0</v>
      </c>
      <c r="BB62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47.39661653538532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2.790004433157995</v>
      </c>
      <c r="L63">
        <v>9.2099608052445916</v>
      </c>
      <c r="M63">
        <v>2.5604533341459699</v>
      </c>
      <c r="N63">
        <v>2.8500922408088241</v>
      </c>
      <c r="O63">
        <v>3.1998674114598336</v>
      </c>
      <c r="P63">
        <v>5.220155250465357</v>
      </c>
      <c r="Q63">
        <v>0.40995679887820513</v>
      </c>
      <c r="R63">
        <v>0.64007600319233837</v>
      </c>
      <c r="S63">
        <v>0.6298815939393938</v>
      </c>
      <c r="T63">
        <v>1.5697218663793102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3.2889788041115211</v>
      </c>
      <c r="AF63">
        <v>0</v>
      </c>
      <c r="AG63">
        <v>4.7939115469401772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1.5620345324725287</v>
      </c>
      <c r="AN63">
        <v>4.6092831928989983E-2</v>
      </c>
      <c r="AO63">
        <v>0</v>
      </c>
      <c r="AP63">
        <v>0</v>
      </c>
      <c r="AQ63">
        <v>0</v>
      </c>
      <c r="AR63">
        <v>0</v>
      </c>
      <c r="AS63">
        <v>2.8167834763123301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2.9086456059479548</v>
      </c>
      <c r="AZ63">
        <v>0</v>
      </c>
      <c r="BA63">
        <v>0</v>
      </c>
      <c r="BB63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47.39661653538532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2.790004433157995</v>
      </c>
      <c r="L64">
        <v>9.2099608052445916</v>
      </c>
      <c r="M64">
        <v>2.5604533341459699</v>
      </c>
      <c r="N64">
        <v>2.8500922408088241</v>
      </c>
      <c r="O64">
        <v>3.1998674114598336</v>
      </c>
      <c r="P64">
        <v>5.220155250465357</v>
      </c>
      <c r="Q64">
        <v>0.40995679887820513</v>
      </c>
      <c r="R64">
        <v>0.64007600319233837</v>
      </c>
      <c r="S64">
        <v>0.6298815939393938</v>
      </c>
      <c r="T64">
        <v>1.5697218663793102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3.2889788041115211</v>
      </c>
      <c r="AF64">
        <v>0</v>
      </c>
      <c r="AG64">
        <v>4.7939115469401772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1.5620345324725287</v>
      </c>
      <c r="AN64">
        <v>4.6092831928989983E-2</v>
      </c>
      <c r="AO64">
        <v>0</v>
      </c>
      <c r="AP64">
        <v>0</v>
      </c>
      <c r="AQ64">
        <v>0</v>
      </c>
      <c r="AR64">
        <v>0</v>
      </c>
      <c r="AS64">
        <v>2.8167834763123301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2.9086456059479548</v>
      </c>
      <c r="AZ64">
        <v>0</v>
      </c>
      <c r="BA64">
        <v>0</v>
      </c>
      <c r="BB64">
        <v>2.9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47.39661653538532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2.790004433157995</v>
      </c>
      <c r="L65">
        <v>9.2099608052445916</v>
      </c>
      <c r="M65">
        <v>2.5604533341459699</v>
      </c>
      <c r="N65">
        <v>2.8499501978551836</v>
      </c>
      <c r="O65">
        <v>3.1701007883275265</v>
      </c>
      <c r="P65">
        <v>5.220155250465357</v>
      </c>
      <c r="Q65">
        <v>0.40995679887820513</v>
      </c>
      <c r="R65">
        <v>0.64007600319233837</v>
      </c>
      <c r="S65">
        <v>0.6298815939393938</v>
      </c>
      <c r="T65">
        <v>1.5697218663793102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3.2889788041115211</v>
      </c>
      <c r="AF65">
        <v>0</v>
      </c>
      <c r="AG65">
        <v>4.7939115469401772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1.5620345324725287</v>
      </c>
      <c r="AN65">
        <v>4.6092831928989983E-2</v>
      </c>
      <c r="AO65">
        <v>0</v>
      </c>
      <c r="AP65">
        <v>0</v>
      </c>
      <c r="AQ65">
        <v>0</v>
      </c>
      <c r="AR65">
        <v>0</v>
      </c>
      <c r="AS65">
        <v>2.8167834763123301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2.9086456059479548</v>
      </c>
      <c r="AZ65">
        <v>0</v>
      </c>
      <c r="BA65">
        <v>0</v>
      </c>
      <c r="BB65">
        <v>2.9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47.366707869299375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2.790004433157995</v>
      </c>
      <c r="L66">
        <v>9.2099608052445916</v>
      </c>
      <c r="M66">
        <v>2.5604533341459699</v>
      </c>
      <c r="N66">
        <v>2.8499501978551836</v>
      </c>
      <c r="O66">
        <v>3.1701007883275265</v>
      </c>
      <c r="P66">
        <v>5.220155250465357</v>
      </c>
      <c r="Q66">
        <v>0.40995679887820513</v>
      </c>
      <c r="R66">
        <v>0.64007600319233837</v>
      </c>
      <c r="S66">
        <v>0.6298815939393938</v>
      </c>
      <c r="T66">
        <v>1.5697218663793102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3.2889788041115211</v>
      </c>
      <c r="AF66">
        <v>0</v>
      </c>
      <c r="AG66">
        <v>4.7939115469401772</v>
      </c>
      <c r="AH66">
        <v>2.0172789373338151</v>
      </c>
      <c r="AI66">
        <v>0</v>
      </c>
      <c r="AJ66">
        <v>0</v>
      </c>
      <c r="AK66">
        <v>0</v>
      </c>
      <c r="AL66">
        <v>0</v>
      </c>
      <c r="AM66">
        <v>1.5620345324725287</v>
      </c>
      <c r="AN66">
        <v>4.6092831928989983E-2</v>
      </c>
      <c r="AO66">
        <v>0</v>
      </c>
      <c r="AP66">
        <v>0</v>
      </c>
      <c r="AQ66">
        <v>0</v>
      </c>
      <c r="AR66">
        <v>0</v>
      </c>
      <c r="AS66">
        <v>2.8167834763123301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2.9086456059479548</v>
      </c>
      <c r="AZ66">
        <v>0</v>
      </c>
      <c r="BA66">
        <v>0.5115643469387755</v>
      </c>
      <c r="BB66">
        <v>2.9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49.895551153571965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2.790004433157995</v>
      </c>
      <c r="L67">
        <v>9.2099608052445916</v>
      </c>
      <c r="M67">
        <v>2.5600764236096309</v>
      </c>
      <c r="N67">
        <v>2.8499501978551836</v>
      </c>
      <c r="O67">
        <v>3.1701007883275265</v>
      </c>
      <c r="P67">
        <v>5.220155250465357</v>
      </c>
      <c r="Q67">
        <v>0.40995679887820513</v>
      </c>
      <c r="R67">
        <v>0.64007600319233837</v>
      </c>
      <c r="S67">
        <v>0.6298815939393938</v>
      </c>
      <c r="T67">
        <v>1.5697218663793102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3.2889788041115211</v>
      </c>
      <c r="AF67">
        <v>0</v>
      </c>
      <c r="AG67">
        <v>4.7939115469401772</v>
      </c>
      <c r="AH67">
        <v>2.0172789373338151</v>
      </c>
      <c r="AI67">
        <v>0</v>
      </c>
      <c r="AJ67">
        <v>0</v>
      </c>
      <c r="AK67">
        <v>0</v>
      </c>
      <c r="AL67">
        <v>0</v>
      </c>
      <c r="AM67">
        <v>1.5620345324725287</v>
      </c>
      <c r="AN67">
        <v>4.6092831928989983E-2</v>
      </c>
      <c r="AO67">
        <v>0</v>
      </c>
      <c r="AP67">
        <v>0</v>
      </c>
      <c r="AQ67">
        <v>0</v>
      </c>
      <c r="AR67">
        <v>0</v>
      </c>
      <c r="AS67">
        <v>2.8167834763123301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2.9086456059479548</v>
      </c>
      <c r="AZ67">
        <v>0</v>
      </c>
      <c r="BA67">
        <v>0.5115643469387755</v>
      </c>
      <c r="BB67">
        <v>2.9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49.895174243035626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2.790004433157995</v>
      </c>
      <c r="L68">
        <v>9.2099171015722501</v>
      </c>
      <c r="M68">
        <v>2.5600764236096309</v>
      </c>
      <c r="N68">
        <v>2.8499501978551836</v>
      </c>
      <c r="O68">
        <v>3.1701007883275265</v>
      </c>
      <c r="P68">
        <v>5.220155250465357</v>
      </c>
      <c r="Q68">
        <v>0.40995679887820513</v>
      </c>
      <c r="R68">
        <v>0.64007600319233837</v>
      </c>
      <c r="S68">
        <v>0.6298815939393938</v>
      </c>
      <c r="T68">
        <v>1.5697218663793102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3.2889788041115211</v>
      </c>
      <c r="AF68">
        <v>0</v>
      </c>
      <c r="AG68">
        <v>4.7939115469401772</v>
      </c>
      <c r="AH68">
        <v>2.0172789373338151</v>
      </c>
      <c r="AI68">
        <v>0</v>
      </c>
      <c r="AJ68">
        <v>0</v>
      </c>
      <c r="AK68">
        <v>0</v>
      </c>
      <c r="AL68">
        <v>0</v>
      </c>
      <c r="AM68">
        <v>1.5620345324725287</v>
      </c>
      <c r="AN68">
        <v>4.6092831928989983E-2</v>
      </c>
      <c r="AO68">
        <v>0</v>
      </c>
      <c r="AP68">
        <v>0</v>
      </c>
      <c r="AQ68">
        <v>0</v>
      </c>
      <c r="AR68">
        <v>0</v>
      </c>
      <c r="AS68">
        <v>2.8167834763123301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2.9086456059479548</v>
      </c>
      <c r="AZ68">
        <v>0</v>
      </c>
      <c r="BA68">
        <v>0.5115643469387755</v>
      </c>
      <c r="BB68">
        <v>2.9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49.895130539363286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2.790004433157995</v>
      </c>
      <c r="L69">
        <v>9.2099171015722501</v>
      </c>
      <c r="M69">
        <v>2.5600764236096309</v>
      </c>
      <c r="N69">
        <v>2.8499501978551836</v>
      </c>
      <c r="O69">
        <v>3.1701007883275265</v>
      </c>
      <c r="P69">
        <v>5.220155250465357</v>
      </c>
      <c r="Q69">
        <v>0.40995679887820513</v>
      </c>
      <c r="R69">
        <v>0.64007600319233837</v>
      </c>
      <c r="S69">
        <v>0.55006970886932971</v>
      </c>
      <c r="T69">
        <v>1.5697218663793102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3.2889788041115211</v>
      </c>
      <c r="AF69">
        <v>0</v>
      </c>
      <c r="AG69">
        <v>4.7939115469401772</v>
      </c>
      <c r="AH69">
        <v>2.0172789373338151</v>
      </c>
      <c r="AI69">
        <v>0</v>
      </c>
      <c r="AJ69">
        <v>0</v>
      </c>
      <c r="AK69">
        <v>0</v>
      </c>
      <c r="AL69">
        <v>0</v>
      </c>
      <c r="AM69">
        <v>1.5620345324725287</v>
      </c>
      <c r="AN69">
        <v>4.6092831928989983E-2</v>
      </c>
      <c r="AO69">
        <v>0</v>
      </c>
      <c r="AP69">
        <v>0</v>
      </c>
      <c r="AQ69">
        <v>0</v>
      </c>
      <c r="AR69">
        <v>0</v>
      </c>
      <c r="AS69">
        <v>2.8167834763123301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2.9086456059479548</v>
      </c>
      <c r="AZ69">
        <v>0</v>
      </c>
      <c r="BA69">
        <v>0.5115643469387755</v>
      </c>
      <c r="BB69">
        <v>2.9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49.815318654293222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2.790004433157995</v>
      </c>
      <c r="L70">
        <v>9.2099171015722501</v>
      </c>
      <c r="M70">
        <v>2.5600764236096309</v>
      </c>
      <c r="N70">
        <v>2.8499501978551836</v>
      </c>
      <c r="O70">
        <v>3.1701007883275265</v>
      </c>
      <c r="P70">
        <v>5.220155250465357</v>
      </c>
      <c r="Q70">
        <v>0.40995679887820513</v>
      </c>
      <c r="R70">
        <v>0.64007600319233837</v>
      </c>
      <c r="S70">
        <v>0.55006970886932971</v>
      </c>
      <c r="T70">
        <v>1.5697218663793102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0.88344572620285944</v>
      </c>
      <c r="AE70">
        <v>3.2889788041115211</v>
      </c>
      <c r="AF70">
        <v>0</v>
      </c>
      <c r="AG70">
        <v>4.7939115469401772</v>
      </c>
      <c r="AH70">
        <v>3.3903847811860985</v>
      </c>
      <c r="AI70">
        <v>0</v>
      </c>
      <c r="AJ70">
        <v>0</v>
      </c>
      <c r="AK70">
        <v>0</v>
      </c>
      <c r="AL70">
        <v>0</v>
      </c>
      <c r="AM70">
        <v>1.5620345324725287</v>
      </c>
      <c r="AN70">
        <v>4.6092831928989983E-2</v>
      </c>
      <c r="AO70">
        <v>0</v>
      </c>
      <c r="AP70">
        <v>0</v>
      </c>
      <c r="AQ70">
        <v>0</v>
      </c>
      <c r="AR70">
        <v>0</v>
      </c>
      <c r="AS70">
        <v>2.8167834763123301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2.9086456059479548</v>
      </c>
      <c r="AZ70">
        <v>0</v>
      </c>
      <c r="BA70">
        <v>0.86902685029940119</v>
      </c>
      <c r="BB70">
        <v>2.9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52.429332727708989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2.790004433157995</v>
      </c>
      <c r="L71">
        <v>9.2099171015722501</v>
      </c>
      <c r="M71">
        <v>2.5600764236096309</v>
      </c>
      <c r="N71">
        <v>2.8499501978551836</v>
      </c>
      <c r="O71">
        <v>3.1701007883275265</v>
      </c>
      <c r="P71">
        <v>5.220155250465357</v>
      </c>
      <c r="Q71">
        <v>0.40995679887820513</v>
      </c>
      <c r="R71">
        <v>0.64007279212026946</v>
      </c>
      <c r="S71">
        <v>0.6298815939393938</v>
      </c>
      <c r="T71">
        <v>1.5691278361204013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1.5179907241858148</v>
      </c>
      <c r="AC71">
        <v>0</v>
      </c>
      <c r="AD71">
        <v>0.88344572620285944</v>
      </c>
      <c r="AE71">
        <v>3.2889788041115211</v>
      </c>
      <c r="AF71">
        <v>0.67602840383392016</v>
      </c>
      <c r="AG71">
        <v>4.7939115469401772</v>
      </c>
      <c r="AH71">
        <v>3.3903847811860985</v>
      </c>
      <c r="AI71">
        <v>0</v>
      </c>
      <c r="AJ71">
        <v>0</v>
      </c>
      <c r="AK71">
        <v>0</v>
      </c>
      <c r="AL71">
        <v>0</v>
      </c>
      <c r="AM71">
        <v>1.5620345324725287</v>
      </c>
      <c r="AN71">
        <v>4.6092831928989983E-2</v>
      </c>
      <c r="AO71">
        <v>0</v>
      </c>
      <c r="AP71">
        <v>0</v>
      </c>
      <c r="AQ71">
        <v>0</v>
      </c>
      <c r="AR71">
        <v>0</v>
      </c>
      <c r="AS71">
        <v>2.3046410411375176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2.9086456059479548</v>
      </c>
      <c r="AZ71">
        <v>0</v>
      </c>
      <c r="BA71">
        <v>0.86902685029940119</v>
      </c>
      <c r="BB71">
        <v>2.720949374517375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54.011373438810367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2.790004433157995</v>
      </c>
      <c r="L72">
        <v>9.2099726989586213</v>
      </c>
      <c r="M72">
        <v>2.5600764236096309</v>
      </c>
      <c r="N72">
        <v>2.8499501978551836</v>
      </c>
      <c r="O72">
        <v>3.1701007883275265</v>
      </c>
      <c r="P72">
        <v>5.220155250465357</v>
      </c>
      <c r="Q72">
        <v>0.40995679887820513</v>
      </c>
      <c r="R72">
        <v>0.64007279212026946</v>
      </c>
      <c r="S72">
        <v>0.6298815939393938</v>
      </c>
      <c r="T72">
        <v>1.5691278361204013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1.5179907241858148</v>
      </c>
      <c r="AC72">
        <v>0</v>
      </c>
      <c r="AD72">
        <v>0.88344572620285944</v>
      </c>
      <c r="AE72">
        <v>3.2889788041115211</v>
      </c>
      <c r="AF72">
        <v>0.67602840383392016</v>
      </c>
      <c r="AG72">
        <v>4.7939115469401772</v>
      </c>
      <c r="AH72">
        <v>3.3903847811860985</v>
      </c>
      <c r="AI72">
        <v>0</v>
      </c>
      <c r="AJ72">
        <v>0</v>
      </c>
      <c r="AK72">
        <v>0</v>
      </c>
      <c r="AL72">
        <v>0</v>
      </c>
      <c r="AM72">
        <v>1.5620345324725287</v>
      </c>
      <c r="AN72">
        <v>4.6092831928989983E-2</v>
      </c>
      <c r="AO72">
        <v>0</v>
      </c>
      <c r="AP72">
        <v>0</v>
      </c>
      <c r="AQ72">
        <v>0</v>
      </c>
      <c r="AR72">
        <v>0</v>
      </c>
      <c r="AS72">
        <v>2.3046410411375176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2.9086456059479548</v>
      </c>
      <c r="AZ72">
        <v>0</v>
      </c>
      <c r="BA72">
        <v>0.86902685029940119</v>
      </c>
      <c r="BB72">
        <v>2.720949374517375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54.011429036196738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2.790004433157995</v>
      </c>
      <c r="L73">
        <v>9.2097814829482534</v>
      </c>
      <c r="M73">
        <v>2.5600764236096309</v>
      </c>
      <c r="N73">
        <v>2.8499501978551836</v>
      </c>
      <c r="O73">
        <v>3.1701007883275265</v>
      </c>
      <c r="P73">
        <v>5.220155250465357</v>
      </c>
      <c r="Q73">
        <v>0.40993686464230561</v>
      </c>
      <c r="R73">
        <v>0.64004112390603407</v>
      </c>
      <c r="S73">
        <v>0.62984986567164181</v>
      </c>
      <c r="T73">
        <v>1.5691278361204013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1.5179907241858148</v>
      </c>
      <c r="AC73">
        <v>0</v>
      </c>
      <c r="AD73">
        <v>0.88344572620285944</v>
      </c>
      <c r="AE73">
        <v>3.2889788041115211</v>
      </c>
      <c r="AF73">
        <v>0.67602840383392016</v>
      </c>
      <c r="AG73">
        <v>4.7939115469401772</v>
      </c>
      <c r="AH73">
        <v>3.3903847811860985</v>
      </c>
      <c r="AI73">
        <v>0</v>
      </c>
      <c r="AJ73">
        <v>0</v>
      </c>
      <c r="AK73">
        <v>0</v>
      </c>
      <c r="AL73">
        <v>0</v>
      </c>
      <c r="AM73">
        <v>1.5620345324725287</v>
      </c>
      <c r="AN73">
        <v>4.6092831928989983E-2</v>
      </c>
      <c r="AO73">
        <v>0</v>
      </c>
      <c r="AP73">
        <v>0</v>
      </c>
      <c r="AQ73">
        <v>0</v>
      </c>
      <c r="AR73">
        <v>0</v>
      </c>
      <c r="AS73">
        <v>2.3046410411375176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2.9086456059479548</v>
      </c>
      <c r="AZ73">
        <v>1.22</v>
      </c>
      <c r="BA73">
        <v>0.89899329341317369</v>
      </c>
      <c r="BB73">
        <v>2.720949374517375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55.261120932582259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2.790004433157995</v>
      </c>
      <c r="L74">
        <v>9.2100020609881739</v>
      </c>
      <c r="M74">
        <v>2.5600764236096309</v>
      </c>
      <c r="N74">
        <v>2.8499501978551836</v>
      </c>
      <c r="O74">
        <v>3.1701007883275265</v>
      </c>
      <c r="P74">
        <v>5.220155250465357</v>
      </c>
      <c r="Q74">
        <v>0.40993686464230561</v>
      </c>
      <c r="R74">
        <v>0.64004112390603407</v>
      </c>
      <c r="S74">
        <v>0.62984986567164181</v>
      </c>
      <c r="T74">
        <v>1.5691278361204013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1.5179907241858148</v>
      </c>
      <c r="AC74">
        <v>0.97307061929168215</v>
      </c>
      <c r="AD74">
        <v>0.88344572620285944</v>
      </c>
      <c r="AE74">
        <v>3.2889788041115211</v>
      </c>
      <c r="AF74">
        <v>0.67602840383392016</v>
      </c>
      <c r="AG74">
        <v>4.7939115469401772</v>
      </c>
      <c r="AH74">
        <v>5.5008992781766777</v>
      </c>
      <c r="AI74">
        <v>0</v>
      </c>
      <c r="AJ74">
        <v>0</v>
      </c>
      <c r="AK74">
        <v>0</v>
      </c>
      <c r="AL74">
        <v>0</v>
      </c>
      <c r="AM74">
        <v>1.5620345324725287</v>
      </c>
      <c r="AN74">
        <v>4.6092831928989983E-2</v>
      </c>
      <c r="AO74">
        <v>0</v>
      </c>
      <c r="AP74">
        <v>0</v>
      </c>
      <c r="AQ74">
        <v>1.1323474425767204</v>
      </c>
      <c r="AR74">
        <v>0</v>
      </c>
      <c r="AS74">
        <v>2.3046410411375176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2.9086456059479548</v>
      </c>
      <c r="AZ74">
        <v>2.4300000000000002</v>
      </c>
      <c r="BA74">
        <v>1.4477557222222222</v>
      </c>
      <c r="BB74">
        <v>2.720949374517375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61.236036498290204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2.790004433157995</v>
      </c>
      <c r="L75">
        <v>9.2800634247865421</v>
      </c>
      <c r="M75">
        <v>2.5600764236096309</v>
      </c>
      <c r="N75">
        <v>2.8499501978551836</v>
      </c>
      <c r="O75">
        <v>3.1701007883275265</v>
      </c>
      <c r="P75">
        <v>5.220155250465357</v>
      </c>
      <c r="Q75">
        <v>0.40993686464230561</v>
      </c>
      <c r="R75">
        <v>0.64004112390603407</v>
      </c>
      <c r="S75">
        <v>0.62984986567164181</v>
      </c>
      <c r="T75">
        <v>1.5691278361204013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1.5179907241858148</v>
      </c>
      <c r="AC75">
        <v>0.97307061929168215</v>
      </c>
      <c r="AD75">
        <v>0.88344572620285944</v>
      </c>
      <c r="AE75">
        <v>3.2889788041115211</v>
      </c>
      <c r="AF75">
        <v>0.67602840383392016</v>
      </c>
      <c r="AG75">
        <v>4.7939115469401772</v>
      </c>
      <c r="AH75">
        <v>6.3569714352295401</v>
      </c>
      <c r="AI75">
        <v>0</v>
      </c>
      <c r="AJ75">
        <v>0</v>
      </c>
      <c r="AK75">
        <v>0</v>
      </c>
      <c r="AL75">
        <v>0</v>
      </c>
      <c r="AM75">
        <v>1.5620345324725287</v>
      </c>
      <c r="AN75">
        <v>4.6092831928989983E-2</v>
      </c>
      <c r="AO75">
        <v>0</v>
      </c>
      <c r="AP75">
        <v>0</v>
      </c>
      <c r="AQ75">
        <v>1.1323474425767204</v>
      </c>
      <c r="AR75">
        <v>0</v>
      </c>
      <c r="AS75">
        <v>2.8167834763123301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2.9086456059479548</v>
      </c>
      <c r="AZ75">
        <v>2.4300000000000002</v>
      </c>
      <c r="BA75">
        <v>1.69</v>
      </c>
      <c r="BB75">
        <v>2.720949374517375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62.91655673209403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2.790004433157995</v>
      </c>
      <c r="L76">
        <v>9.2100253237906582</v>
      </c>
      <c r="M76">
        <v>2.5600764236096309</v>
      </c>
      <c r="N76">
        <v>2.8499501978551836</v>
      </c>
      <c r="O76">
        <v>3.1701007883275265</v>
      </c>
      <c r="P76">
        <v>5.220155250465357</v>
      </c>
      <c r="Q76">
        <v>0.40993686464230561</v>
      </c>
      <c r="R76">
        <v>0.64004112390603407</v>
      </c>
      <c r="S76">
        <v>0.62984986567164181</v>
      </c>
      <c r="T76">
        <v>1.5691278361204013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3.0359814483716296</v>
      </c>
      <c r="AC76">
        <v>1.9461413253320758</v>
      </c>
      <c r="AD76">
        <v>1.5364273755212425</v>
      </c>
      <c r="AE76">
        <v>4.9334681630640604</v>
      </c>
      <c r="AF76">
        <v>0.67602840383392016</v>
      </c>
      <c r="AG76">
        <v>4.7939115469401772</v>
      </c>
      <c r="AH76">
        <v>9.3235580892729804</v>
      </c>
      <c r="AI76">
        <v>0</v>
      </c>
      <c r="AJ76">
        <v>0</v>
      </c>
      <c r="AK76">
        <v>0</v>
      </c>
      <c r="AL76">
        <v>0</v>
      </c>
      <c r="AM76">
        <v>1.5620345324725287</v>
      </c>
      <c r="AN76">
        <v>4.6092831928989983E-2</v>
      </c>
      <c r="AO76">
        <v>0</v>
      </c>
      <c r="AP76">
        <v>0</v>
      </c>
      <c r="AQ76">
        <v>2.264694994813147</v>
      </c>
      <c r="AR76">
        <v>0</v>
      </c>
      <c r="AS76">
        <v>2.8167834763123301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2.9086456059479548</v>
      </c>
      <c r="AZ76">
        <v>3.648506374442793</v>
      </c>
      <c r="BA76">
        <v>2.48</v>
      </c>
      <c r="BB76">
        <v>2.720949374517375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73.742491650317945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2.7900313864558095</v>
      </c>
      <c r="L77">
        <v>9.2098486436317089</v>
      </c>
      <c r="M77">
        <v>2.4901050793111019</v>
      </c>
      <c r="N77">
        <v>2.7602151864406776</v>
      </c>
      <c r="O77">
        <v>3.0700703359152062</v>
      </c>
      <c r="P77">
        <v>5.0701217476575815</v>
      </c>
      <c r="Q77">
        <v>0.41006020526315784</v>
      </c>
      <c r="R77">
        <v>0.64004112390603407</v>
      </c>
      <c r="S77">
        <v>0.64994124843945078</v>
      </c>
      <c r="T77">
        <v>1.5212636965517241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3.0359814483716296</v>
      </c>
      <c r="AC77">
        <v>2.9221568031309282</v>
      </c>
      <c r="AD77">
        <v>2.304641021219421</v>
      </c>
      <c r="AE77">
        <v>4.9334681630640604</v>
      </c>
      <c r="AF77">
        <v>0.67602840383392016</v>
      </c>
      <c r="AG77">
        <v>4.7939115469401772</v>
      </c>
      <c r="AH77">
        <v>12.120625508189702</v>
      </c>
      <c r="AI77">
        <v>0.25607123806989529</v>
      </c>
      <c r="AJ77">
        <v>0</v>
      </c>
      <c r="AK77">
        <v>0</v>
      </c>
      <c r="AL77">
        <v>0</v>
      </c>
      <c r="AM77">
        <v>1.5620345324725287</v>
      </c>
      <c r="AN77">
        <v>4.6092831928989983E-2</v>
      </c>
      <c r="AO77">
        <v>0</v>
      </c>
      <c r="AP77">
        <v>0</v>
      </c>
      <c r="AQ77">
        <v>4.529390099286001</v>
      </c>
      <c r="AR77">
        <v>0</v>
      </c>
      <c r="AS77">
        <v>2.8167834763123301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2.9086456059479548</v>
      </c>
      <c r="AZ77">
        <v>4.8598168695652175</v>
      </c>
      <c r="BA77">
        <v>3.22</v>
      </c>
      <c r="BB77">
        <v>2.6414748310139164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82.238821032919134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2.7900225772884397</v>
      </c>
      <c r="L78">
        <v>9.2098901046065276</v>
      </c>
      <c r="M78">
        <v>2.4599747545665891</v>
      </c>
      <c r="N78">
        <v>2.7399839519695921</v>
      </c>
      <c r="O78">
        <v>3.0502433825707702</v>
      </c>
      <c r="P78">
        <v>5.030120209757146</v>
      </c>
      <c r="Q78">
        <v>0.41006020526315784</v>
      </c>
      <c r="R78">
        <v>0.59011808779761898</v>
      </c>
      <c r="S78">
        <v>0.63005212399786226</v>
      </c>
      <c r="T78">
        <v>1.5078157430555554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4.6553763966736401</v>
      </c>
      <c r="AC78">
        <v>2.9221568031309282</v>
      </c>
      <c r="AD78">
        <v>3.5337829048114378</v>
      </c>
      <c r="AE78">
        <v>4.9334681630640604</v>
      </c>
      <c r="AF78">
        <v>0.76053190694083983</v>
      </c>
      <c r="AG78">
        <v>4.7939115469401772</v>
      </c>
      <c r="AH78">
        <v>12.120625508189702</v>
      </c>
      <c r="AI78">
        <v>0.51214247613979058</v>
      </c>
      <c r="AJ78">
        <v>0</v>
      </c>
      <c r="AK78">
        <v>0</v>
      </c>
      <c r="AL78">
        <v>0</v>
      </c>
      <c r="AM78">
        <v>1.6132486631027165</v>
      </c>
      <c r="AN78">
        <v>4.6092831928989983E-2</v>
      </c>
      <c r="AO78">
        <v>0</v>
      </c>
      <c r="AP78">
        <v>0</v>
      </c>
      <c r="AQ78">
        <v>4.529390099286001</v>
      </c>
      <c r="AR78">
        <v>0</v>
      </c>
      <c r="AS78">
        <v>3.035980426636625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2.9574445693430653</v>
      </c>
      <c r="AZ78">
        <v>4.8598168695652175</v>
      </c>
      <c r="BA78">
        <v>3.22</v>
      </c>
      <c r="BB78">
        <v>2.6182799358717435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85.530530242498216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2.7900225772884397</v>
      </c>
      <c r="L79">
        <v>9.209842295896431</v>
      </c>
      <c r="M79">
        <v>2.4599307320115842</v>
      </c>
      <c r="N79">
        <v>2.7298197953241785</v>
      </c>
      <c r="O79">
        <v>3.0301899331843019</v>
      </c>
      <c r="P79">
        <v>4.9996721081081086</v>
      </c>
      <c r="Q79">
        <v>0.41006020526315784</v>
      </c>
      <c r="R79">
        <v>0.58011398590840468</v>
      </c>
      <c r="S79">
        <v>0.60046621931260213</v>
      </c>
      <c r="T79">
        <v>1.4990942307692305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4.6553763966736401</v>
      </c>
      <c r="AC79">
        <v>2.9221568031309282</v>
      </c>
      <c r="AD79">
        <v>3.5337829048114378</v>
      </c>
      <c r="AE79">
        <v>4.9334681630640604</v>
      </c>
      <c r="AF79">
        <v>0.76053190694083983</v>
      </c>
      <c r="AG79">
        <v>4.7939115469401772</v>
      </c>
      <c r="AH79">
        <v>12.120625508189702</v>
      </c>
      <c r="AI79">
        <v>3.2889788602897001</v>
      </c>
      <c r="AJ79">
        <v>0</v>
      </c>
      <c r="AK79">
        <v>0</v>
      </c>
      <c r="AL79">
        <v>0</v>
      </c>
      <c r="AM79">
        <v>1.6132486631027165</v>
      </c>
      <c r="AN79">
        <v>4.6092831928989983E-2</v>
      </c>
      <c r="AO79">
        <v>0</v>
      </c>
      <c r="AP79">
        <v>0</v>
      </c>
      <c r="AQ79">
        <v>4.529390099286001</v>
      </c>
      <c r="AR79">
        <v>0</v>
      </c>
      <c r="AS79">
        <v>3.035980426636625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2.9574445693430653</v>
      </c>
      <c r="AZ79">
        <v>4.8598168695652175</v>
      </c>
      <c r="BA79">
        <v>3.22</v>
      </c>
      <c r="BB79">
        <v>2.598045806451613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88.178063439421166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2.7900225772884397</v>
      </c>
      <c r="L80">
        <v>9.209842295896431</v>
      </c>
      <c r="M80">
        <v>2.4299768415374241</v>
      </c>
      <c r="N80">
        <v>2.709747107856892</v>
      </c>
      <c r="O80">
        <v>3.0100879791997328</v>
      </c>
      <c r="P80">
        <v>4.9502586600000003</v>
      </c>
      <c r="Q80">
        <v>0.41006020526315784</v>
      </c>
      <c r="R80">
        <v>0.56991416367367875</v>
      </c>
      <c r="S80">
        <v>0.59969679515418495</v>
      </c>
      <c r="T80">
        <v>1.4915036890459363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4.6553763966736401</v>
      </c>
      <c r="AC80">
        <v>2.9221568031309282</v>
      </c>
      <c r="AD80">
        <v>3.5337829048114378</v>
      </c>
      <c r="AE80">
        <v>4.9334681630640604</v>
      </c>
      <c r="AF80">
        <v>0.76053190694083983</v>
      </c>
      <c r="AG80">
        <v>4.7939115469401772</v>
      </c>
      <c r="AH80">
        <v>12.120625508189702</v>
      </c>
      <c r="AI80">
        <v>3.2889788602897001</v>
      </c>
      <c r="AJ80">
        <v>0</v>
      </c>
      <c r="AK80">
        <v>0</v>
      </c>
      <c r="AL80">
        <v>0</v>
      </c>
      <c r="AM80">
        <v>1.6132486631027165</v>
      </c>
      <c r="AN80">
        <v>4.6092831928989983E-2</v>
      </c>
      <c r="AO80">
        <v>0</v>
      </c>
      <c r="AP80">
        <v>0</v>
      </c>
      <c r="AQ80">
        <v>4.529390099286001</v>
      </c>
      <c r="AR80">
        <v>0</v>
      </c>
      <c r="AS80">
        <v>3.035980426636625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2.9574445693430653</v>
      </c>
      <c r="AZ80">
        <v>4.8598168695652175</v>
      </c>
      <c r="BA80">
        <v>3.22</v>
      </c>
      <c r="BB80">
        <v>2.5711520509164965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88.01306791573549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2.7900225772884397</v>
      </c>
      <c r="L81">
        <v>9.209918792623716</v>
      </c>
      <c r="M81">
        <v>2.4395910414849604</v>
      </c>
      <c r="N81">
        <v>2.719950722401606</v>
      </c>
      <c r="O81">
        <v>3.019746672429557</v>
      </c>
      <c r="P81">
        <v>4.9703868952739381</v>
      </c>
      <c r="Q81">
        <v>0.38976331348511378</v>
      </c>
      <c r="R81">
        <v>0.58001715243902452</v>
      </c>
      <c r="S81">
        <v>0.59026467533104454</v>
      </c>
      <c r="T81">
        <v>1.4982805263157895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4.6553763966736401</v>
      </c>
      <c r="AC81">
        <v>2.9221568031309282</v>
      </c>
      <c r="AD81">
        <v>3.5337829048114378</v>
      </c>
      <c r="AE81">
        <v>4.9334681630640604</v>
      </c>
      <c r="AF81">
        <v>0.76053190694083983</v>
      </c>
      <c r="AG81">
        <v>4.7939115469401772</v>
      </c>
      <c r="AH81">
        <v>12.120625508189702</v>
      </c>
      <c r="AI81">
        <v>3.2889788602897001</v>
      </c>
      <c r="AJ81">
        <v>0</v>
      </c>
      <c r="AK81">
        <v>0</v>
      </c>
      <c r="AL81">
        <v>0</v>
      </c>
      <c r="AM81">
        <v>1.6132486631027165</v>
      </c>
      <c r="AN81">
        <v>4.6092831928989983E-2</v>
      </c>
      <c r="AO81">
        <v>0</v>
      </c>
      <c r="AP81">
        <v>0</v>
      </c>
      <c r="AQ81">
        <v>4.529390099286001</v>
      </c>
      <c r="AR81">
        <v>0</v>
      </c>
      <c r="AS81">
        <v>3.035980426636625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2.9574445693430653</v>
      </c>
      <c r="AZ81">
        <v>4.8598168695652175</v>
      </c>
      <c r="BA81">
        <v>3.22</v>
      </c>
      <c r="BB81">
        <v>2.5880407226720652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88.066788641648373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2.6299843738517561</v>
      </c>
      <c r="L82">
        <v>9.209918792623716</v>
      </c>
      <c r="M82">
        <v>2.4400090431082746</v>
      </c>
      <c r="N82">
        <v>2.719852023064826</v>
      </c>
      <c r="O82">
        <v>3.0199766512982689</v>
      </c>
      <c r="P82">
        <v>4.9696033865826266</v>
      </c>
      <c r="Q82">
        <v>0.38976331348511378</v>
      </c>
      <c r="R82">
        <v>0.58001715243902452</v>
      </c>
      <c r="S82">
        <v>0.59985609306834708</v>
      </c>
      <c r="T82">
        <v>1.4917843274647888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4.6553763966736401</v>
      </c>
      <c r="AC82">
        <v>2.9221568031309282</v>
      </c>
      <c r="AD82">
        <v>3.5337829048114378</v>
      </c>
      <c r="AE82">
        <v>4.9334681630640604</v>
      </c>
      <c r="AF82">
        <v>0.76053190694083983</v>
      </c>
      <c r="AG82">
        <v>4.7939115469401772</v>
      </c>
      <c r="AH82">
        <v>12.120625508189702</v>
      </c>
      <c r="AI82">
        <v>3.2889788602897001</v>
      </c>
      <c r="AJ82">
        <v>0</v>
      </c>
      <c r="AK82">
        <v>0</v>
      </c>
      <c r="AL82">
        <v>0</v>
      </c>
      <c r="AM82">
        <v>1.6132486631027165</v>
      </c>
      <c r="AN82">
        <v>4.6092831928989983E-2</v>
      </c>
      <c r="AO82">
        <v>0</v>
      </c>
      <c r="AP82">
        <v>0</v>
      </c>
      <c r="AQ82">
        <v>4.529390099286001</v>
      </c>
      <c r="AR82">
        <v>0</v>
      </c>
      <c r="AS82">
        <v>3.035980426636625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2.9574445693430653</v>
      </c>
      <c r="AZ82">
        <v>4.8598168695652175</v>
      </c>
      <c r="BA82">
        <v>3.22</v>
      </c>
      <c r="BB82">
        <v>2.5902542718052737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87.911824978695137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2.679950994746465</v>
      </c>
      <c r="L83">
        <v>9.209918792623716</v>
      </c>
      <c r="M83">
        <v>2.4500861031949239</v>
      </c>
      <c r="N83">
        <v>2.7300899012334954</v>
      </c>
      <c r="O83">
        <v>3.0400625556842629</v>
      </c>
      <c r="P83">
        <v>4.999890297486135</v>
      </c>
      <c r="Q83">
        <v>0.40008764123471174</v>
      </c>
      <c r="R83">
        <v>0.58011398590840468</v>
      </c>
      <c r="S83">
        <v>0.60999164705882358</v>
      </c>
      <c r="T83">
        <v>1.5000236013986012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4.6553763966736401</v>
      </c>
      <c r="AC83">
        <v>2.9221568031309282</v>
      </c>
      <c r="AD83">
        <v>3.5337829048114378</v>
      </c>
      <c r="AE83">
        <v>4.9334681630640604</v>
      </c>
      <c r="AF83">
        <v>0.76053190694083983</v>
      </c>
      <c r="AG83">
        <v>4.7939115469401772</v>
      </c>
      <c r="AH83">
        <v>12.120625508189702</v>
      </c>
      <c r="AI83">
        <v>3.2889788602897001</v>
      </c>
      <c r="AJ83">
        <v>0</v>
      </c>
      <c r="AK83">
        <v>0</v>
      </c>
      <c r="AL83">
        <v>0</v>
      </c>
      <c r="AM83">
        <v>1.6132486631027165</v>
      </c>
      <c r="AN83">
        <v>4.6092831928989983E-2</v>
      </c>
      <c r="AO83">
        <v>0</v>
      </c>
      <c r="AP83">
        <v>0</v>
      </c>
      <c r="AQ83">
        <v>4.529390099286001</v>
      </c>
      <c r="AR83">
        <v>0</v>
      </c>
      <c r="AS83">
        <v>3.035980426636625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2.9574445693430653</v>
      </c>
      <c r="AZ83">
        <v>4.8598168695652175</v>
      </c>
      <c r="BA83">
        <v>3.22</v>
      </c>
      <c r="BB83">
        <v>2.5996577016129034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88.070678772085557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2.7199053240642699</v>
      </c>
      <c r="L84">
        <v>9.209918792623716</v>
      </c>
      <c r="M84">
        <v>2.4898723188946157</v>
      </c>
      <c r="N84">
        <v>2.759920454561013</v>
      </c>
      <c r="O84">
        <v>3.0702929601369529</v>
      </c>
      <c r="P84">
        <v>5.0702365352352565</v>
      </c>
      <c r="Q84">
        <v>0.39967817867435168</v>
      </c>
      <c r="R84">
        <v>0.60002554744525549</v>
      </c>
      <c r="S84">
        <v>0.61968695324427481</v>
      </c>
      <c r="T84">
        <v>1.5216222068965517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4.6553763966736401</v>
      </c>
      <c r="AC84">
        <v>2.9221568031309282</v>
      </c>
      <c r="AD84">
        <v>3.5337829048114378</v>
      </c>
      <c r="AE84">
        <v>4.9334681630640604</v>
      </c>
      <c r="AF84">
        <v>0.76053190694083983</v>
      </c>
      <c r="AG84">
        <v>4.7939115469401772</v>
      </c>
      <c r="AH84">
        <v>12.120625508189702</v>
      </c>
      <c r="AI84">
        <v>3.2889788602897001</v>
      </c>
      <c r="AJ84">
        <v>0</v>
      </c>
      <c r="AK84">
        <v>0</v>
      </c>
      <c r="AL84">
        <v>0</v>
      </c>
      <c r="AM84">
        <v>1.6132486631027165</v>
      </c>
      <c r="AN84">
        <v>4.6092831928989983E-2</v>
      </c>
      <c r="AO84">
        <v>0</v>
      </c>
      <c r="AP84">
        <v>0</v>
      </c>
      <c r="AQ84">
        <v>4.529390099286001</v>
      </c>
      <c r="AR84">
        <v>0</v>
      </c>
      <c r="AS84">
        <v>3.035980426636625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2.9574445693430653</v>
      </c>
      <c r="AZ84">
        <v>4.8598168695652175</v>
      </c>
      <c r="BA84">
        <v>3.22</v>
      </c>
      <c r="BB84">
        <v>2.6320883141153084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88.364053135794691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2.7899912737483437</v>
      </c>
      <c r="L85">
        <v>9.2097876490526094</v>
      </c>
      <c r="M85">
        <v>2.5600764236096309</v>
      </c>
      <c r="N85">
        <v>2.8499501978551836</v>
      </c>
      <c r="O85">
        <v>3.1701007883275265</v>
      </c>
      <c r="P85">
        <v>5.219917615192335</v>
      </c>
      <c r="Q85">
        <v>0.40992074271012002</v>
      </c>
      <c r="R85">
        <v>0.64014840579710153</v>
      </c>
      <c r="S85">
        <v>0.62956096781826787</v>
      </c>
      <c r="T85">
        <v>1.5691278361204013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4.6553763966736401</v>
      </c>
      <c r="AC85">
        <v>2.9221568031309282</v>
      </c>
      <c r="AD85">
        <v>1.770988670814668</v>
      </c>
      <c r="AE85">
        <v>4.9334681630640604</v>
      </c>
      <c r="AF85">
        <v>0.76053190694083983</v>
      </c>
      <c r="AG85">
        <v>4.7939115469401772</v>
      </c>
      <c r="AH85">
        <v>9.7473562164156391</v>
      </c>
      <c r="AI85">
        <v>0.51214247613979058</v>
      </c>
      <c r="AJ85">
        <v>0</v>
      </c>
      <c r="AK85">
        <v>0</v>
      </c>
      <c r="AL85">
        <v>0</v>
      </c>
      <c r="AM85">
        <v>1.6132486631027165</v>
      </c>
      <c r="AN85">
        <v>4.6092831928989983E-2</v>
      </c>
      <c r="AO85">
        <v>0</v>
      </c>
      <c r="AP85">
        <v>0</v>
      </c>
      <c r="AQ85">
        <v>4.529390099286001</v>
      </c>
      <c r="AR85">
        <v>0</v>
      </c>
      <c r="AS85">
        <v>3.035980426636625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2.9074877354014599</v>
      </c>
      <c r="AZ85">
        <v>4.8598168695652175</v>
      </c>
      <c r="BA85">
        <v>2.59</v>
      </c>
      <c r="BB85">
        <v>2.720949374517375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81.44748008078966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2.7900212459453302</v>
      </c>
      <c r="L86">
        <v>9.2099831510576813</v>
      </c>
      <c r="M86">
        <v>2.5600764236096309</v>
      </c>
      <c r="N86">
        <v>2.8499501978551836</v>
      </c>
      <c r="O86">
        <v>3.1701007883275265</v>
      </c>
      <c r="P86">
        <v>5.2199942419855221</v>
      </c>
      <c r="Q86">
        <v>0.40991520922795793</v>
      </c>
      <c r="R86">
        <v>0.64004112390603407</v>
      </c>
      <c r="S86">
        <v>0.62975636387434564</v>
      </c>
      <c r="T86">
        <v>1.5691278361204013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4.5539721725574438</v>
      </c>
      <c r="AC86">
        <v>2.9221568031309282</v>
      </c>
      <c r="AD86">
        <v>1.770988670814668</v>
      </c>
      <c r="AE86">
        <v>4.9334681630640604</v>
      </c>
      <c r="AF86">
        <v>0.67602840383392016</v>
      </c>
      <c r="AG86">
        <v>4.7939115469401772</v>
      </c>
      <c r="AH86">
        <v>9.7473562164156391</v>
      </c>
      <c r="AI86">
        <v>0.25607123806989529</v>
      </c>
      <c r="AJ86">
        <v>0</v>
      </c>
      <c r="AK86">
        <v>0</v>
      </c>
      <c r="AL86">
        <v>0</v>
      </c>
      <c r="AM86">
        <v>1.5620345324725287</v>
      </c>
      <c r="AN86">
        <v>4.6092831928989983E-2</v>
      </c>
      <c r="AO86">
        <v>0</v>
      </c>
      <c r="AP86">
        <v>0</v>
      </c>
      <c r="AQ86">
        <v>4.4617871932413191</v>
      </c>
      <c r="AR86">
        <v>0</v>
      </c>
      <c r="AS86">
        <v>2.8167834763123301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2.9086456059479548</v>
      </c>
      <c r="AZ86">
        <v>3.648506374442793</v>
      </c>
      <c r="BA86">
        <v>2.5005156903765697</v>
      </c>
      <c r="BB86">
        <v>2.720949374517375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79.368234875976199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2.7899833190032162</v>
      </c>
      <c r="L87">
        <v>9.209932072789238</v>
      </c>
      <c r="M87">
        <v>2.5600764236096309</v>
      </c>
      <c r="N87">
        <v>2.8499501978551836</v>
      </c>
      <c r="O87">
        <v>3.1701007883275265</v>
      </c>
      <c r="P87">
        <v>5.220155250465357</v>
      </c>
      <c r="Q87">
        <v>0.40991520922795793</v>
      </c>
      <c r="R87">
        <v>0.64004112390603407</v>
      </c>
      <c r="S87">
        <v>0.62975636387434564</v>
      </c>
      <c r="T87">
        <v>1.5691278361204013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4.5539721725574438</v>
      </c>
      <c r="AC87">
        <v>2.9221568031309282</v>
      </c>
      <c r="AD87">
        <v>1.770988670814668</v>
      </c>
      <c r="AE87">
        <v>4.9334681630640604</v>
      </c>
      <c r="AF87">
        <v>0.67602840383392016</v>
      </c>
      <c r="AG87">
        <v>4.7939115469401772</v>
      </c>
      <c r="AH87">
        <v>9.7473562164156391</v>
      </c>
      <c r="AI87">
        <v>0</v>
      </c>
      <c r="AJ87">
        <v>0</v>
      </c>
      <c r="AK87">
        <v>0</v>
      </c>
      <c r="AL87">
        <v>0</v>
      </c>
      <c r="AM87">
        <v>1.5620345324725287</v>
      </c>
      <c r="AN87">
        <v>4.6092831928989983E-2</v>
      </c>
      <c r="AO87">
        <v>0</v>
      </c>
      <c r="AP87">
        <v>0</v>
      </c>
      <c r="AQ87">
        <v>4.4617871932413191</v>
      </c>
      <c r="AR87">
        <v>0</v>
      </c>
      <c r="AS87">
        <v>2.8167834763123301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2.9086456059479548</v>
      </c>
      <c r="AZ87">
        <v>3.648506374442793</v>
      </c>
      <c r="BA87">
        <v>2.5005156903765697</v>
      </c>
      <c r="BB87">
        <v>2.720949374517375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79.112235641175573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2.790014341352983</v>
      </c>
      <c r="L88">
        <v>9.209932072789238</v>
      </c>
      <c r="M88">
        <v>2.5600764236096309</v>
      </c>
      <c r="N88">
        <v>2.8499501978551836</v>
      </c>
      <c r="O88">
        <v>3.1701007883275265</v>
      </c>
      <c r="P88">
        <v>5.220155250465357</v>
      </c>
      <c r="Q88">
        <v>0.40991520922795793</v>
      </c>
      <c r="R88">
        <v>0.64004112390603407</v>
      </c>
      <c r="S88">
        <v>0.62975636387434564</v>
      </c>
      <c r="T88">
        <v>1.5691278361204013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4.5539721725574438</v>
      </c>
      <c r="AC88">
        <v>2.9221568031309282</v>
      </c>
      <c r="AD88">
        <v>1.770988670814668</v>
      </c>
      <c r="AE88">
        <v>4.9334681630640604</v>
      </c>
      <c r="AF88">
        <v>0.67602840383392016</v>
      </c>
      <c r="AG88">
        <v>4.7939115469401772</v>
      </c>
      <c r="AH88">
        <v>9.7473562164156391</v>
      </c>
      <c r="AI88">
        <v>0</v>
      </c>
      <c r="AJ88">
        <v>0</v>
      </c>
      <c r="AK88">
        <v>0</v>
      </c>
      <c r="AL88">
        <v>0</v>
      </c>
      <c r="AM88">
        <v>1.5620345324725287</v>
      </c>
      <c r="AN88">
        <v>4.6092831928989983E-2</v>
      </c>
      <c r="AO88">
        <v>0</v>
      </c>
      <c r="AP88">
        <v>0</v>
      </c>
      <c r="AQ88">
        <v>4.4617871932413191</v>
      </c>
      <c r="AR88">
        <v>0</v>
      </c>
      <c r="AS88">
        <v>2.8167834763123301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2.9086456059479548</v>
      </c>
      <c r="AZ88">
        <v>3.648506374442793</v>
      </c>
      <c r="BA88">
        <v>2.5005156903765697</v>
      </c>
      <c r="BB88">
        <v>2.720949374517375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79.112266663525347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2.7900256259629708</v>
      </c>
      <c r="L89">
        <v>9.2099480947871655</v>
      </c>
      <c r="M89">
        <v>2.5600764236096309</v>
      </c>
      <c r="N89">
        <v>2.8499501978551836</v>
      </c>
      <c r="O89">
        <v>3.1701007883275265</v>
      </c>
      <c r="P89">
        <v>5.220155250465357</v>
      </c>
      <c r="Q89">
        <v>0.40991520922795793</v>
      </c>
      <c r="R89">
        <v>0.64004112390603407</v>
      </c>
      <c r="S89">
        <v>0.62975636387434564</v>
      </c>
      <c r="T89">
        <v>1.5691278361204013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4.5539721725574438</v>
      </c>
      <c r="AC89">
        <v>2.9221568031309282</v>
      </c>
      <c r="AD89">
        <v>2.4900365368543085</v>
      </c>
      <c r="AE89">
        <v>4.9334681630640604</v>
      </c>
      <c r="AF89">
        <v>0.67602840383392016</v>
      </c>
      <c r="AG89">
        <v>4.7939115469401772</v>
      </c>
      <c r="AH89">
        <v>9.7473562164156391</v>
      </c>
      <c r="AI89">
        <v>0</v>
      </c>
      <c r="AJ89">
        <v>0</v>
      </c>
      <c r="AK89">
        <v>0</v>
      </c>
      <c r="AL89">
        <v>0</v>
      </c>
      <c r="AM89">
        <v>1.5620345324725287</v>
      </c>
      <c r="AN89">
        <v>4.6092831928989983E-2</v>
      </c>
      <c r="AO89">
        <v>0</v>
      </c>
      <c r="AP89">
        <v>0</v>
      </c>
      <c r="AQ89">
        <v>4.4617871932413191</v>
      </c>
      <c r="AR89">
        <v>0</v>
      </c>
      <c r="AS89">
        <v>2.8167834763123301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2.9086456059479548</v>
      </c>
      <c r="AZ89">
        <v>3.648506374442793</v>
      </c>
      <c r="BA89">
        <v>2.59</v>
      </c>
      <c r="BB89">
        <v>2.720949374517375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79.92082614579634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2.7899954729925276</v>
      </c>
      <c r="L90">
        <v>9.2099480947871655</v>
      </c>
      <c r="M90">
        <v>2.5600764236096309</v>
      </c>
      <c r="N90">
        <v>2.8499501978551836</v>
      </c>
      <c r="O90">
        <v>3.1701007883275265</v>
      </c>
      <c r="P90">
        <v>5.220155250465357</v>
      </c>
      <c r="Q90">
        <v>0.40991520922795793</v>
      </c>
      <c r="R90">
        <v>0.64004112390603407</v>
      </c>
      <c r="S90">
        <v>0.62975636387434564</v>
      </c>
      <c r="T90">
        <v>1.5691278361204013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4.6553763966736401</v>
      </c>
      <c r="AC90">
        <v>2.9221568031309282</v>
      </c>
      <c r="AD90">
        <v>3.5337829048114378</v>
      </c>
      <c r="AE90">
        <v>4.9334681630640604</v>
      </c>
      <c r="AF90">
        <v>1.5210638138816797</v>
      </c>
      <c r="AG90">
        <v>4.7939115469401772</v>
      </c>
      <c r="AH90">
        <v>10.467812906715402</v>
      </c>
      <c r="AI90">
        <v>0</v>
      </c>
      <c r="AJ90">
        <v>0</v>
      </c>
      <c r="AK90">
        <v>0</v>
      </c>
      <c r="AL90">
        <v>0</v>
      </c>
      <c r="AM90">
        <v>1.6132486631027165</v>
      </c>
      <c r="AN90">
        <v>4.6092831928989983E-2</v>
      </c>
      <c r="AO90">
        <v>0</v>
      </c>
      <c r="AP90">
        <v>0</v>
      </c>
      <c r="AQ90">
        <v>4.529390099286001</v>
      </c>
      <c r="AR90">
        <v>0</v>
      </c>
      <c r="AS90">
        <v>3.035980426636625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2.9574445693430653</v>
      </c>
      <c r="AZ90">
        <v>4.8598168695652175</v>
      </c>
      <c r="BA90">
        <v>2.779157346303502</v>
      </c>
      <c r="BB90">
        <v>2.720949374517375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84.418719477066958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2.7399906684599258</v>
      </c>
      <c r="L91">
        <v>9.209932072789238</v>
      </c>
      <c r="M91">
        <v>2.5600764236096309</v>
      </c>
      <c r="N91">
        <v>2.8499501978551836</v>
      </c>
      <c r="O91">
        <v>3.1701007883275265</v>
      </c>
      <c r="P91">
        <v>5.220155250465357</v>
      </c>
      <c r="Q91">
        <v>0.40991520922795793</v>
      </c>
      <c r="R91">
        <v>0.64004112390603407</v>
      </c>
      <c r="S91">
        <v>0.62975636387434564</v>
      </c>
      <c r="T91">
        <v>1.5691278361204013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4.6553763966736401</v>
      </c>
      <c r="AC91">
        <v>2.9221568031309282</v>
      </c>
      <c r="AD91">
        <v>3.541977173379566</v>
      </c>
      <c r="AE91">
        <v>4.9334681630640604</v>
      </c>
      <c r="AF91">
        <v>1.5210638138816797</v>
      </c>
      <c r="AG91">
        <v>4.7939115469401772</v>
      </c>
      <c r="AH91">
        <v>10.467812906715402</v>
      </c>
      <c r="AI91">
        <v>0</v>
      </c>
      <c r="AJ91">
        <v>0</v>
      </c>
      <c r="AK91">
        <v>0</v>
      </c>
      <c r="AL91">
        <v>0</v>
      </c>
      <c r="AM91">
        <v>1.6132486631027165</v>
      </c>
      <c r="AN91">
        <v>4.6092831928989983E-2</v>
      </c>
      <c r="AO91">
        <v>0</v>
      </c>
      <c r="AP91">
        <v>0</v>
      </c>
      <c r="AQ91">
        <v>4.529390099286001</v>
      </c>
      <c r="AR91">
        <v>0</v>
      </c>
      <c r="AS91">
        <v>3.035980426636625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2.9574445693430653</v>
      </c>
      <c r="AZ91">
        <v>4.8598168695652175</v>
      </c>
      <c r="BA91">
        <v>2.779157346303502</v>
      </c>
      <c r="BB91">
        <v>2.720949374517375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84.376892919104563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2.7900235060733842</v>
      </c>
      <c r="L92">
        <v>9.2099749694413138</v>
      </c>
      <c r="M92">
        <v>2.5600764236096309</v>
      </c>
      <c r="N92">
        <v>2.8499501978551836</v>
      </c>
      <c r="O92">
        <v>3.1701007883275265</v>
      </c>
      <c r="P92">
        <v>5.220155250465357</v>
      </c>
      <c r="Q92">
        <v>0.40991520922795793</v>
      </c>
      <c r="R92">
        <v>0.64004112390603407</v>
      </c>
      <c r="S92">
        <v>0.62975636387434564</v>
      </c>
      <c r="T92">
        <v>1.5691278361204013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4.6553763966736401</v>
      </c>
      <c r="AC92">
        <v>2.9221568031309282</v>
      </c>
      <c r="AD92">
        <v>3.541977173379566</v>
      </c>
      <c r="AE92">
        <v>4.9334681630640604</v>
      </c>
      <c r="AF92">
        <v>1.5210638138816797</v>
      </c>
      <c r="AG92">
        <v>4.7939115469401772</v>
      </c>
      <c r="AH92">
        <v>10.467812906715402</v>
      </c>
      <c r="AI92">
        <v>0</v>
      </c>
      <c r="AJ92">
        <v>0</v>
      </c>
      <c r="AK92">
        <v>0</v>
      </c>
      <c r="AL92">
        <v>0</v>
      </c>
      <c r="AM92">
        <v>1.6132486631027165</v>
      </c>
      <c r="AN92">
        <v>4.6092831928989983E-2</v>
      </c>
      <c r="AO92">
        <v>0</v>
      </c>
      <c r="AP92">
        <v>0</v>
      </c>
      <c r="AQ92">
        <v>4.529390099286001</v>
      </c>
      <c r="AR92">
        <v>0</v>
      </c>
      <c r="AS92">
        <v>3.035980426636625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2.9574445693430653</v>
      </c>
      <c r="AZ92">
        <v>4.8598168695652175</v>
      </c>
      <c r="BA92">
        <v>2.779157346303502</v>
      </c>
      <c r="BB92">
        <v>2.720949374517375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84.426968653370096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2.7900102546955958</v>
      </c>
      <c r="L93">
        <v>9.2099480947871655</v>
      </c>
      <c r="M93">
        <v>2.5600764236096309</v>
      </c>
      <c r="N93">
        <v>2.8499501978551836</v>
      </c>
      <c r="O93">
        <v>3.1701007883275265</v>
      </c>
      <c r="P93">
        <v>5.220155250465357</v>
      </c>
      <c r="Q93">
        <v>0.40991520922795793</v>
      </c>
      <c r="R93">
        <v>0.64004112390603407</v>
      </c>
      <c r="S93">
        <v>0.62975636387434564</v>
      </c>
      <c r="T93">
        <v>1.5691278361204013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4.6553763966736401</v>
      </c>
      <c r="AC93">
        <v>2.9221568031309282</v>
      </c>
      <c r="AD93">
        <v>3.541977173379566</v>
      </c>
      <c r="AE93">
        <v>4.9334681630640604</v>
      </c>
      <c r="AF93">
        <v>1.5210638138816797</v>
      </c>
      <c r="AG93">
        <v>4.7939115469401772</v>
      </c>
      <c r="AH93">
        <v>10.467812906715402</v>
      </c>
      <c r="AI93">
        <v>0</v>
      </c>
      <c r="AJ93">
        <v>0</v>
      </c>
      <c r="AK93">
        <v>0</v>
      </c>
      <c r="AL93">
        <v>0</v>
      </c>
      <c r="AM93">
        <v>1.6132486631027165</v>
      </c>
      <c r="AN93">
        <v>4.6092831928989983E-2</v>
      </c>
      <c r="AO93">
        <v>0</v>
      </c>
      <c r="AP93">
        <v>0</v>
      </c>
      <c r="AQ93">
        <v>4.529390099286001</v>
      </c>
      <c r="AR93">
        <v>0</v>
      </c>
      <c r="AS93">
        <v>3.035980426636625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2.9574445693430653</v>
      </c>
      <c r="AZ93">
        <v>4.8598168695652175</v>
      </c>
      <c r="BA93">
        <v>2.779157346303502</v>
      </c>
      <c r="BB93">
        <v>2.720949374517375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84.426928527338163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2.7900212520781493</v>
      </c>
      <c r="L94">
        <v>9.2099480947871655</v>
      </c>
      <c r="M94">
        <v>2.5600764236096309</v>
      </c>
      <c r="N94">
        <v>2.8499501978551836</v>
      </c>
      <c r="O94">
        <v>3.1701007883275265</v>
      </c>
      <c r="P94">
        <v>5.220155250465357</v>
      </c>
      <c r="Q94">
        <v>0.40991520922795793</v>
      </c>
      <c r="R94">
        <v>0.64004112390603407</v>
      </c>
      <c r="S94">
        <v>0.62975636387434564</v>
      </c>
      <c r="T94">
        <v>1.5691278361204013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4.5539721725574438</v>
      </c>
      <c r="AC94">
        <v>2.9221568031309282</v>
      </c>
      <c r="AD94">
        <v>1.770988670814668</v>
      </c>
      <c r="AE94">
        <v>3.2889788041115211</v>
      </c>
      <c r="AF94">
        <v>0.67602840383392016</v>
      </c>
      <c r="AG94">
        <v>4.7939115469401772</v>
      </c>
      <c r="AH94">
        <v>10.467812906715402</v>
      </c>
      <c r="AI94">
        <v>0</v>
      </c>
      <c r="AJ94">
        <v>0</v>
      </c>
      <c r="AK94">
        <v>0</v>
      </c>
      <c r="AL94">
        <v>0</v>
      </c>
      <c r="AM94">
        <v>1.5620345324725287</v>
      </c>
      <c r="AN94">
        <v>4.6092831928989983E-2</v>
      </c>
      <c r="AO94">
        <v>0</v>
      </c>
      <c r="AP94">
        <v>0</v>
      </c>
      <c r="AQ94">
        <v>4.3941842871966372</v>
      </c>
      <c r="AR94">
        <v>0</v>
      </c>
      <c r="AS94">
        <v>2.8167834763123301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2.9086456059479548</v>
      </c>
      <c r="AZ94">
        <v>4.8598168695652175</v>
      </c>
      <c r="BA94">
        <v>2.779157346303502</v>
      </c>
      <c r="BB94">
        <v>2.720949374517375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79.610606172600356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2.789982460976606</v>
      </c>
      <c r="L95">
        <v>9.2099480947871655</v>
      </c>
      <c r="M95">
        <v>2.5600764236096309</v>
      </c>
      <c r="N95">
        <v>2.8499501978551836</v>
      </c>
      <c r="O95">
        <v>3.1701007883275265</v>
      </c>
      <c r="P95">
        <v>5.220155250465357</v>
      </c>
      <c r="Q95">
        <v>0.40991520922795793</v>
      </c>
      <c r="R95">
        <v>0.64004112390603407</v>
      </c>
      <c r="S95">
        <v>0.62975636387434564</v>
      </c>
      <c r="T95">
        <v>1.5691278361204013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4.5539721725574438</v>
      </c>
      <c r="AC95">
        <v>2.9221568031309282</v>
      </c>
      <c r="AD95">
        <v>0.88344572620285944</v>
      </c>
      <c r="AE95">
        <v>3.2889788041115211</v>
      </c>
      <c r="AF95">
        <v>0.67602840383392016</v>
      </c>
      <c r="AG95">
        <v>4.7939115469401772</v>
      </c>
      <c r="AH95">
        <v>7.6283657380057912</v>
      </c>
      <c r="AI95">
        <v>0</v>
      </c>
      <c r="AJ95">
        <v>0</v>
      </c>
      <c r="AK95">
        <v>0</v>
      </c>
      <c r="AL95">
        <v>0</v>
      </c>
      <c r="AM95">
        <v>1.5620345324725287</v>
      </c>
      <c r="AN95">
        <v>4.6092831928989983E-2</v>
      </c>
      <c r="AO95">
        <v>0</v>
      </c>
      <c r="AP95">
        <v>0</v>
      </c>
      <c r="AQ95">
        <v>4.3941842871966372</v>
      </c>
      <c r="AR95">
        <v>0</v>
      </c>
      <c r="AS95">
        <v>2.8167834763123301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2.9086456059479548</v>
      </c>
      <c r="AZ95">
        <v>4.8598168695652175</v>
      </c>
      <c r="BA95">
        <v>2.0291326363636362</v>
      </c>
      <c r="BB95">
        <v>2.720949374517375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75.13355255823754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2.789982460976606</v>
      </c>
      <c r="L96">
        <v>9.2099480947871655</v>
      </c>
      <c r="M96">
        <v>2.5600764236096309</v>
      </c>
      <c r="N96">
        <v>2.8499501978551836</v>
      </c>
      <c r="O96">
        <v>3.1701007883275265</v>
      </c>
      <c r="P96">
        <v>5.220155250465357</v>
      </c>
      <c r="Q96">
        <v>0.40991520922795793</v>
      </c>
      <c r="R96">
        <v>0.64004112390603407</v>
      </c>
      <c r="S96">
        <v>0.62975636387434564</v>
      </c>
      <c r="T96">
        <v>1.5691278361204013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4.5539721725574438</v>
      </c>
      <c r="AC96">
        <v>2.9221568031309282</v>
      </c>
      <c r="AD96">
        <v>0.88344572620285944</v>
      </c>
      <c r="AE96">
        <v>3.2889788041115211</v>
      </c>
      <c r="AF96">
        <v>0.67602840383392016</v>
      </c>
      <c r="AG96">
        <v>4.7939115469401772</v>
      </c>
      <c r="AH96">
        <v>5.0855771324532872</v>
      </c>
      <c r="AI96">
        <v>0</v>
      </c>
      <c r="AJ96">
        <v>0</v>
      </c>
      <c r="AK96">
        <v>0</v>
      </c>
      <c r="AL96">
        <v>0</v>
      </c>
      <c r="AM96">
        <v>1.5620345324725287</v>
      </c>
      <c r="AN96">
        <v>4.6092831928989983E-2</v>
      </c>
      <c r="AO96">
        <v>0</v>
      </c>
      <c r="AP96">
        <v>0</v>
      </c>
      <c r="AQ96">
        <v>4.3941842871966372</v>
      </c>
      <c r="AR96">
        <v>0</v>
      </c>
      <c r="AS96">
        <v>2.8167834763123301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2.9086456059479548</v>
      </c>
      <c r="AZ96">
        <v>3.648506374442793</v>
      </c>
      <c r="BA96">
        <v>1.36</v>
      </c>
      <c r="BB96">
        <v>2.720949374517375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70.710320821198962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2.8799962364684055</v>
      </c>
      <c r="L97">
        <v>9.2099480947871655</v>
      </c>
      <c r="M97">
        <v>2.5600764236096309</v>
      </c>
      <c r="N97">
        <v>2.8499501978551836</v>
      </c>
      <c r="O97">
        <v>3.1701007883275265</v>
      </c>
      <c r="P97">
        <v>5.220155250465357</v>
      </c>
      <c r="Q97">
        <v>0.40991520922795793</v>
      </c>
      <c r="R97">
        <v>0.64004112390603407</v>
      </c>
      <c r="S97">
        <v>0.62975636387434564</v>
      </c>
      <c r="T97">
        <v>1.5691278361204013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4.5539721725574438</v>
      </c>
      <c r="AC97">
        <v>2.9221568031309282</v>
      </c>
      <c r="AD97">
        <v>0</v>
      </c>
      <c r="AE97">
        <v>3.2889788041115211</v>
      </c>
      <c r="AF97">
        <v>0.67602840383392016</v>
      </c>
      <c r="AG97">
        <v>4.7939115469401772</v>
      </c>
      <c r="AH97">
        <v>3.3903847811860985</v>
      </c>
      <c r="AI97">
        <v>0</v>
      </c>
      <c r="AJ97">
        <v>0</v>
      </c>
      <c r="AK97">
        <v>0</v>
      </c>
      <c r="AL97">
        <v>0</v>
      </c>
      <c r="AM97">
        <v>1.5620345324725287</v>
      </c>
      <c r="AN97">
        <v>4.6092831928989983E-2</v>
      </c>
      <c r="AO97">
        <v>0</v>
      </c>
      <c r="AP97">
        <v>0</v>
      </c>
      <c r="AQ97">
        <v>4.3941842871966372</v>
      </c>
      <c r="AR97">
        <v>0</v>
      </c>
      <c r="AS97">
        <v>2.8167834763123301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2.9086456059479548</v>
      </c>
      <c r="AZ97">
        <v>3.648506374442793</v>
      </c>
      <c r="BA97">
        <v>0.89899329341317369</v>
      </c>
      <c r="BB97">
        <v>2.720949374517375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67.760689812633885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2.7900062165859603</v>
      </c>
      <c r="L98">
        <v>9.2099480947871655</v>
      </c>
      <c r="M98">
        <v>2.5600764236096309</v>
      </c>
      <c r="N98">
        <v>2.8499501978551836</v>
      </c>
      <c r="O98">
        <v>3.1701007883275265</v>
      </c>
      <c r="P98">
        <v>5.220155250465357</v>
      </c>
      <c r="Q98">
        <v>0.40991520922795793</v>
      </c>
      <c r="R98">
        <v>0.64004112390603407</v>
      </c>
      <c r="S98">
        <v>0.62975636387434564</v>
      </c>
      <c r="T98">
        <v>1.5691278361204013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4.5539721725574438</v>
      </c>
      <c r="AC98">
        <v>2.9221568031309282</v>
      </c>
      <c r="AD98">
        <v>0</v>
      </c>
      <c r="AE98">
        <v>3.2889788041115211</v>
      </c>
      <c r="AF98">
        <v>0.67602840383392016</v>
      </c>
      <c r="AG98">
        <v>4.7939115469401772</v>
      </c>
      <c r="AH98">
        <v>1.6951923512671885</v>
      </c>
      <c r="AI98">
        <v>0</v>
      </c>
      <c r="AJ98">
        <v>0</v>
      </c>
      <c r="AK98">
        <v>0</v>
      </c>
      <c r="AL98">
        <v>0</v>
      </c>
      <c r="AM98">
        <v>1.5620345324725287</v>
      </c>
      <c r="AN98">
        <v>4.6092831928989983E-2</v>
      </c>
      <c r="AO98">
        <v>0</v>
      </c>
      <c r="AP98">
        <v>0</v>
      </c>
      <c r="AQ98">
        <v>4.3941842871966372</v>
      </c>
      <c r="AR98">
        <v>0</v>
      </c>
      <c r="AS98">
        <v>2.8167834763123301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2.9086456059479548</v>
      </c>
      <c r="AZ98">
        <v>2.4300000000000002</v>
      </c>
      <c r="BA98">
        <v>0.45175428571428577</v>
      </c>
      <c r="BB98">
        <v>2.720949374517375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64.309761980690851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6.6930137575441154E-2</v>
      </c>
      <c r="L99">
        <f t="shared" si="2"/>
        <v>0.22105590914472886</v>
      </c>
      <c r="M99">
        <f t="shared" si="2"/>
        <v>6.1261020964875776E-2</v>
      </c>
      <c r="N99">
        <f t="shared" si="2"/>
        <v>6.8167356802595683E-2</v>
      </c>
      <c r="O99">
        <f t="shared" si="2"/>
        <v>7.5843003978157505E-2</v>
      </c>
      <c r="P99">
        <f t="shared" si="2"/>
        <v>0.12485838830932504</v>
      </c>
      <c r="Q99">
        <f t="shared" si="2"/>
        <v>9.8233653328064184E-3</v>
      </c>
      <c r="R99">
        <f t="shared" si="2"/>
        <v>1.5258911609205464E-2</v>
      </c>
      <c r="S99">
        <f t="shared" si="2"/>
        <v>1.5021993820208194E-2</v>
      </c>
      <c r="T99">
        <f t="shared" si="2"/>
        <v>3.7536811861308597E-2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7.051128366594249E-2</v>
      </c>
      <c r="AC99">
        <f t="shared" si="2"/>
        <v>3.8462794251257655E-2</v>
      </c>
      <c r="AD99">
        <f t="shared" si="2"/>
        <v>1.9704680844994646E-2</v>
      </c>
      <c r="AE99">
        <f t="shared" si="2"/>
        <v>9.3324773189511087E-2</v>
      </c>
      <c r="AF99">
        <f t="shared" si="2"/>
        <v>1.4534610492940001E-2</v>
      </c>
      <c r="AG99">
        <f t="shared" si="2"/>
        <v>0.11505387712656436</v>
      </c>
      <c r="AH99">
        <f t="shared" si="2"/>
        <v>8.3509414472558857E-2</v>
      </c>
      <c r="AI99">
        <f t="shared" si="2"/>
        <v>1.0731177009354999E-2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3.7620449050811453E-2</v>
      </c>
      <c r="AN99">
        <f t="shared" si="2"/>
        <v>1.10622796629576E-3</v>
      </c>
      <c r="AO99">
        <f t="shared" si="2"/>
        <v>0</v>
      </c>
      <c r="AP99">
        <f t="shared" si="2"/>
        <v>0</v>
      </c>
      <c r="AQ99">
        <f t="shared" si="2"/>
        <v>3.0750840126882104E-2</v>
      </c>
      <c r="AR99">
        <f t="shared" si="2"/>
        <v>0</v>
      </c>
      <c r="AS99">
        <f t="shared" si="2"/>
        <v>6.7748251847294008E-2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6.994140222445086E-2</v>
      </c>
      <c r="AZ99">
        <f t="shared" si="2"/>
        <v>2.7649199416144455E-2</v>
      </c>
      <c r="BA99">
        <f t="shared" si="2"/>
        <v>2.2021618042173195E-2</v>
      </c>
      <c r="BB99">
        <f t="shared" si="2"/>
        <v>6.7577343404753895E-2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1.4660048425305823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18.795079000000001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18.795079000000001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17.023598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17.023598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16.271985000000001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16.271985000000001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15.043666999999999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15.043666999999999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15.441205999999999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15.441205999999999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15.984166999999999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15.984166999999999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15.526422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15.526422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15.340964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15.340964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13.785499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13.785499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12.608007000000001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12.608007000000001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11.798105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11.798105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13.853771999999999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13.853771999999999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14.104476999999999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14.104476999999999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13.168616999999999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13.168616999999999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16.145320999999999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16.145320999999999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19.341972999999999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19.341972999999999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17.770775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17.770775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18.431324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18.431324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19.341972999999999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19.341972999999999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19.341972999999999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19.341972999999999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19.341972999999999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19.341972999999999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19.341972999999999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19.341972999999999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19.341972999999999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19.341972999999999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19.341972999999999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19.341972999999999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19.341972999999999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19.341972999999999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19.341972999999999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19.341972999999999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19.341972999999999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19.341972999999999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18.977007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18.977007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17.778943999999999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17.778943999999999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17.390882999999999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17.390882999999999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17.856186000000001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17.856186000000001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16.23094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16.23094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19.184954000000001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19.184954000000001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19.341972999999999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19.341972999999999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19.341972999999999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19.341972999999999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19.341972999999999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19.341972999999999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19.341972999999999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19.341972999999999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19.341972999999999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19.341972999999999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19.341972999999999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19.341972999999999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19.341972999999999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19.341972999999999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19.056777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19.056777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18.230032000000001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18.230032000000001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18.045483000000001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18.045483000000001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17.660246000000001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17.660246000000001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19.341972999999999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19.341972999999999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14.822307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14.822307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16.264925999999999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16.264925999999999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18.841569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18.841569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19.341972999999999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19.341972999999999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19.341972999999999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19.341972999999999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19.341972999999999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19.341972999999999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19.341972999999999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19.341972999999999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19.341972999999999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19.341972999999999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19.341972999999999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19.341972999999999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18.174869000000001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18.174869000000001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19.341972999999999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19.341972999999999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19.341972999999999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19.341972999999999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19.341972999999999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19.341972999999999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19.341972999999999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19.341972999999999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19.341972999999999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19.341972999999999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19.341972999999999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19.341972999999999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19.341972999999999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19.341972999999999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19.341972999999999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19.341972999999999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19.341972999999999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19.341972999999999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19.341972999999999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19.341972999999999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19.341972999999999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19.341972999999999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19.341972999999999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19.341972999999999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19.341972999999999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19.341972999999999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19.341972999999999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19.341972999999999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19.341972999999999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19.341972999999999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19.341972999999999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19.341972999999999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19.341972999999999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19.341972999999999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19.341972999999999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19.341972999999999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19.341972999999999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19.341972999999999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19.341972999999999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19.341972999999999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19.341972999999999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19.341972999999999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19.341972999999999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19.341972999999999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19.341972999999999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19.341972999999999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19.341972999999999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19.341972999999999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19.341972999999999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19.341972999999999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19.341972999999999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19.341972999999999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19.341972999999999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19.341972999999999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19.341972999999999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19.341972999999999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19.341972999999999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19.341972999999999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19.341972999999999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19.341972999999999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19.341972999999999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19.341972999999999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19.341972999999999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19.341972999999999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19.341972999999999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19.341972999999999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19.341972999999999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19.341972999999999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19.341972999999999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19.341972999999999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19.341972999999999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19.341972999999999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19.341972999999999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19.341972999999999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19.341972999999999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19.341972999999999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19.341972999999999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19.341972999999999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19.341972999999999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19.341972999999999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19.341972999999999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19.341972999999999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0.44170908825000071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0.44170908825000071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45413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494.98</v>
      </c>
      <c r="L3" s="201">
        <v>17.55</v>
      </c>
      <c r="M3" s="201">
        <v>64.010000000000005</v>
      </c>
      <c r="N3" s="201">
        <v>53.04</v>
      </c>
      <c r="O3" s="201">
        <v>74.13</v>
      </c>
      <c r="P3" s="201">
        <v>31.43</v>
      </c>
      <c r="Q3" s="201">
        <v>9.64</v>
      </c>
      <c r="R3" s="201">
        <v>9.58</v>
      </c>
      <c r="S3" s="201">
        <v>11.79</v>
      </c>
      <c r="T3" s="201">
        <v>1.42</v>
      </c>
      <c r="U3" s="201">
        <v>59.99</v>
      </c>
      <c r="V3" s="201">
        <v>4.3099999999999996</v>
      </c>
      <c r="W3" s="201">
        <v>19.71</v>
      </c>
      <c r="X3" s="201">
        <v>62.99</v>
      </c>
      <c r="Y3" s="201">
        <v>0</v>
      </c>
      <c r="Z3">
        <v>0</v>
      </c>
      <c r="AA3" s="201">
        <v>13.65</v>
      </c>
      <c r="AB3" s="201">
        <v>0</v>
      </c>
      <c r="AC3" s="201">
        <v>0</v>
      </c>
      <c r="AD3" s="201">
        <v>0</v>
      </c>
      <c r="AE3" s="201">
        <v>43.68</v>
      </c>
      <c r="AF3" s="201">
        <v>0</v>
      </c>
      <c r="AG3" s="201">
        <v>0</v>
      </c>
      <c r="AH3" s="201">
        <v>0</v>
      </c>
      <c r="AI3" s="201">
        <v>102.21</v>
      </c>
      <c r="AJ3" s="201">
        <v>0</v>
      </c>
      <c r="AK3" s="201">
        <v>0</v>
      </c>
      <c r="AL3" s="201">
        <v>0</v>
      </c>
      <c r="AM3" s="201">
        <v>258</v>
      </c>
      <c r="AN3" s="201">
        <v>0</v>
      </c>
      <c r="AO3">
        <v>0</v>
      </c>
      <c r="AP3" s="201">
        <v>118.61</v>
      </c>
      <c r="AQ3" s="201">
        <v>38.32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2.0499999999999998</v>
      </c>
      <c r="BA3" s="201">
        <v>0.38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494.98</v>
      </c>
      <c r="L4" s="201">
        <v>17.55</v>
      </c>
      <c r="M4" s="201">
        <v>64.010000000000005</v>
      </c>
      <c r="N4" s="201">
        <v>53.04</v>
      </c>
      <c r="O4" s="201">
        <v>74.13</v>
      </c>
      <c r="P4" s="201">
        <v>31.43</v>
      </c>
      <c r="Q4" s="201">
        <v>9.64</v>
      </c>
      <c r="R4" s="201">
        <v>9.58</v>
      </c>
      <c r="S4" s="201">
        <v>11.79</v>
      </c>
      <c r="T4" s="201">
        <v>1.42</v>
      </c>
      <c r="U4" s="201">
        <v>60.07</v>
      </c>
      <c r="V4" s="201">
        <v>4.3099999999999996</v>
      </c>
      <c r="W4" s="201">
        <v>19.71</v>
      </c>
      <c r="X4" s="201">
        <v>62.99</v>
      </c>
      <c r="Y4" s="201">
        <v>0</v>
      </c>
      <c r="Z4">
        <v>0</v>
      </c>
      <c r="AA4" s="201">
        <v>13.65</v>
      </c>
      <c r="AB4" s="201">
        <v>0</v>
      </c>
      <c r="AC4" s="201">
        <v>0</v>
      </c>
      <c r="AD4" s="201">
        <v>0</v>
      </c>
      <c r="AE4" s="201">
        <v>43.68</v>
      </c>
      <c r="AF4" s="201">
        <v>0</v>
      </c>
      <c r="AG4" s="201">
        <v>0</v>
      </c>
      <c r="AH4" s="201">
        <v>0</v>
      </c>
      <c r="AI4" s="201">
        <v>102.21</v>
      </c>
      <c r="AJ4" s="201">
        <v>0</v>
      </c>
      <c r="AK4" s="201">
        <v>0</v>
      </c>
      <c r="AL4" s="201">
        <v>0</v>
      </c>
      <c r="AM4" s="201">
        <v>233</v>
      </c>
      <c r="AN4" s="201">
        <v>0</v>
      </c>
      <c r="AO4">
        <v>0</v>
      </c>
      <c r="AP4" s="201">
        <v>118.61</v>
      </c>
      <c r="AQ4" s="201">
        <v>38.32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1.02</v>
      </c>
      <c r="BA4" s="201">
        <v>0.38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494.98</v>
      </c>
      <c r="L5" s="201">
        <v>17.55</v>
      </c>
      <c r="M5" s="201">
        <v>64.010000000000005</v>
      </c>
      <c r="N5" s="201">
        <v>53.04</v>
      </c>
      <c r="O5" s="201">
        <v>74.13</v>
      </c>
      <c r="P5" s="201">
        <v>31.43</v>
      </c>
      <c r="Q5" s="201">
        <v>9.64</v>
      </c>
      <c r="R5" s="201">
        <v>9.58</v>
      </c>
      <c r="S5" s="201">
        <v>11.79</v>
      </c>
      <c r="T5" s="201">
        <v>1.42</v>
      </c>
      <c r="U5" s="201">
        <v>60.07</v>
      </c>
      <c r="V5" s="201">
        <v>4.3099999999999996</v>
      </c>
      <c r="W5" s="201">
        <v>19.71</v>
      </c>
      <c r="X5" s="201">
        <v>62.99</v>
      </c>
      <c r="Y5" s="201">
        <v>0</v>
      </c>
      <c r="Z5">
        <v>0</v>
      </c>
      <c r="AA5" s="201">
        <v>13.65</v>
      </c>
      <c r="AB5" s="201">
        <v>0</v>
      </c>
      <c r="AC5" s="201">
        <v>0</v>
      </c>
      <c r="AD5" s="201">
        <v>0</v>
      </c>
      <c r="AE5" s="201">
        <v>43.68</v>
      </c>
      <c r="AF5" s="201">
        <v>0</v>
      </c>
      <c r="AG5" s="201">
        <v>0</v>
      </c>
      <c r="AH5" s="201">
        <v>0</v>
      </c>
      <c r="AI5" s="201">
        <v>102.21</v>
      </c>
      <c r="AJ5" s="201">
        <v>0</v>
      </c>
      <c r="AK5" s="201">
        <v>0</v>
      </c>
      <c r="AL5" s="201">
        <v>0</v>
      </c>
      <c r="AM5" s="201">
        <v>204</v>
      </c>
      <c r="AN5" s="201">
        <v>0</v>
      </c>
      <c r="AO5">
        <v>0</v>
      </c>
      <c r="AP5" s="201">
        <v>118.61</v>
      </c>
      <c r="AQ5" s="201">
        <v>38.32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0</v>
      </c>
      <c r="BA5" s="201">
        <v>0.38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494.98</v>
      </c>
      <c r="L6" s="201">
        <v>17.55</v>
      </c>
      <c r="M6" s="201">
        <v>64.010000000000005</v>
      </c>
      <c r="N6" s="201">
        <v>53.04</v>
      </c>
      <c r="O6" s="201">
        <v>74.13</v>
      </c>
      <c r="P6" s="201">
        <v>31.43</v>
      </c>
      <c r="Q6" s="201">
        <v>9.64</v>
      </c>
      <c r="R6" s="201">
        <v>9.58</v>
      </c>
      <c r="S6" s="201">
        <v>11.79</v>
      </c>
      <c r="T6" s="201">
        <v>1.42</v>
      </c>
      <c r="U6" s="201">
        <v>60.07</v>
      </c>
      <c r="V6" s="201">
        <v>4.3099999999999996</v>
      </c>
      <c r="W6" s="201">
        <v>19.71</v>
      </c>
      <c r="X6" s="201">
        <v>62.99</v>
      </c>
      <c r="Y6" s="201">
        <v>0</v>
      </c>
      <c r="Z6">
        <v>0</v>
      </c>
      <c r="AA6" s="201">
        <v>13.65</v>
      </c>
      <c r="AB6" s="201">
        <v>0</v>
      </c>
      <c r="AC6" s="201">
        <v>0</v>
      </c>
      <c r="AD6" s="201">
        <v>0</v>
      </c>
      <c r="AE6" s="201">
        <v>43.68</v>
      </c>
      <c r="AF6" s="201">
        <v>0</v>
      </c>
      <c r="AG6" s="201">
        <v>0</v>
      </c>
      <c r="AH6" s="201">
        <v>0</v>
      </c>
      <c r="AI6" s="201">
        <v>102.21</v>
      </c>
      <c r="AJ6" s="201">
        <v>0</v>
      </c>
      <c r="AK6" s="201">
        <v>0</v>
      </c>
      <c r="AL6" s="201">
        <v>0</v>
      </c>
      <c r="AM6" s="201">
        <v>183</v>
      </c>
      <c r="AN6" s="201">
        <v>0</v>
      </c>
      <c r="AO6">
        <v>0</v>
      </c>
      <c r="AP6" s="201">
        <v>118.61</v>
      </c>
      <c r="AQ6" s="201">
        <v>38.32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0</v>
      </c>
      <c r="BA6" s="201">
        <v>0.38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494.98</v>
      </c>
      <c r="L7" s="201">
        <v>17.55</v>
      </c>
      <c r="M7" s="201">
        <v>64.010000000000005</v>
      </c>
      <c r="N7" s="201">
        <v>53.04</v>
      </c>
      <c r="O7" s="201">
        <v>74.13</v>
      </c>
      <c r="P7" s="201">
        <v>31.43</v>
      </c>
      <c r="Q7" s="201">
        <v>9.64</v>
      </c>
      <c r="R7" s="201">
        <v>9.58</v>
      </c>
      <c r="S7" s="201">
        <v>11.79</v>
      </c>
      <c r="T7" s="201">
        <v>1.42</v>
      </c>
      <c r="U7" s="201">
        <v>59.38</v>
      </c>
      <c r="V7" s="201">
        <v>4.3099999999999996</v>
      </c>
      <c r="W7" s="201">
        <v>19.71</v>
      </c>
      <c r="X7" s="201">
        <v>62.99</v>
      </c>
      <c r="Y7" s="201">
        <v>0</v>
      </c>
      <c r="Z7">
        <v>0</v>
      </c>
      <c r="AA7" s="201">
        <v>13.65</v>
      </c>
      <c r="AB7" s="201">
        <v>0</v>
      </c>
      <c r="AC7" s="201">
        <v>0</v>
      </c>
      <c r="AD7" s="201">
        <v>0</v>
      </c>
      <c r="AE7" s="201">
        <v>43.68</v>
      </c>
      <c r="AF7" s="201">
        <v>0</v>
      </c>
      <c r="AG7" s="201">
        <v>0</v>
      </c>
      <c r="AH7" s="201">
        <v>0</v>
      </c>
      <c r="AI7" s="201">
        <v>102.21</v>
      </c>
      <c r="AJ7" s="201">
        <v>0</v>
      </c>
      <c r="AK7" s="201">
        <v>0</v>
      </c>
      <c r="AL7" s="201">
        <v>0</v>
      </c>
      <c r="AM7" s="201">
        <v>150</v>
      </c>
      <c r="AN7" s="201">
        <v>0</v>
      </c>
      <c r="AO7">
        <v>0</v>
      </c>
      <c r="AP7" s="201">
        <v>118.61</v>
      </c>
      <c r="AQ7" s="201">
        <v>38.32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0</v>
      </c>
      <c r="BA7" s="201">
        <v>0.38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494.98</v>
      </c>
      <c r="L8" s="201">
        <v>17.55</v>
      </c>
      <c r="M8" s="201">
        <v>64.010000000000005</v>
      </c>
      <c r="N8" s="201">
        <v>53.04</v>
      </c>
      <c r="O8" s="201">
        <v>74.13</v>
      </c>
      <c r="P8" s="201">
        <v>31.43</v>
      </c>
      <c r="Q8" s="201">
        <v>9.64</v>
      </c>
      <c r="R8" s="201">
        <v>9.58</v>
      </c>
      <c r="S8" s="201">
        <v>11.79</v>
      </c>
      <c r="T8" s="201">
        <v>1.42</v>
      </c>
      <c r="U8" s="201">
        <v>59.38</v>
      </c>
      <c r="V8" s="201">
        <v>4.3099999999999996</v>
      </c>
      <c r="W8" s="201">
        <v>19.71</v>
      </c>
      <c r="X8" s="201">
        <v>62.99</v>
      </c>
      <c r="Y8" s="201">
        <v>0</v>
      </c>
      <c r="Z8">
        <v>0</v>
      </c>
      <c r="AA8" s="201">
        <v>13.65</v>
      </c>
      <c r="AB8" s="201">
        <v>0</v>
      </c>
      <c r="AC8" s="201">
        <v>0</v>
      </c>
      <c r="AD8" s="201">
        <v>0</v>
      </c>
      <c r="AE8" s="201">
        <v>43.68</v>
      </c>
      <c r="AF8" s="201">
        <v>0</v>
      </c>
      <c r="AG8" s="201">
        <v>0</v>
      </c>
      <c r="AH8" s="201">
        <v>0</v>
      </c>
      <c r="AI8" s="201">
        <v>102.21</v>
      </c>
      <c r="AJ8" s="201">
        <v>0</v>
      </c>
      <c r="AK8" s="201">
        <v>0</v>
      </c>
      <c r="AL8" s="201">
        <v>0</v>
      </c>
      <c r="AM8" s="201">
        <v>150</v>
      </c>
      <c r="AN8" s="201">
        <v>0</v>
      </c>
      <c r="AO8">
        <v>0</v>
      </c>
      <c r="AP8" s="201">
        <v>118.61</v>
      </c>
      <c r="AQ8" s="201">
        <v>38.32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0</v>
      </c>
      <c r="BA8" s="201">
        <v>0.38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419.06</v>
      </c>
      <c r="L9" s="201">
        <v>17.55</v>
      </c>
      <c r="M9" s="201">
        <v>64.010000000000005</v>
      </c>
      <c r="N9" s="201">
        <v>53.04</v>
      </c>
      <c r="O9" s="201">
        <v>74.13</v>
      </c>
      <c r="P9" s="201">
        <v>31.43</v>
      </c>
      <c r="Q9" s="201">
        <v>9.64</v>
      </c>
      <c r="R9" s="201">
        <v>9.58</v>
      </c>
      <c r="S9" s="201">
        <v>11.79</v>
      </c>
      <c r="T9" s="201">
        <v>1.42</v>
      </c>
      <c r="U9" s="201">
        <v>59.38</v>
      </c>
      <c r="V9" s="201">
        <v>4.3099999999999996</v>
      </c>
      <c r="W9" s="201">
        <v>19.71</v>
      </c>
      <c r="X9" s="201">
        <v>62.99</v>
      </c>
      <c r="Y9" s="201">
        <v>0</v>
      </c>
      <c r="Z9">
        <v>0</v>
      </c>
      <c r="AA9" s="201">
        <v>14</v>
      </c>
      <c r="AB9" s="201">
        <v>0</v>
      </c>
      <c r="AC9" s="201">
        <v>0</v>
      </c>
      <c r="AD9" s="201">
        <v>0</v>
      </c>
      <c r="AE9" s="201">
        <v>43.68</v>
      </c>
      <c r="AF9" s="201">
        <v>0</v>
      </c>
      <c r="AG9" s="201">
        <v>0</v>
      </c>
      <c r="AH9" s="201">
        <v>0</v>
      </c>
      <c r="AI9" s="201">
        <v>102.21</v>
      </c>
      <c r="AJ9" s="201">
        <v>0</v>
      </c>
      <c r="AK9" s="201">
        <v>0</v>
      </c>
      <c r="AL9" s="201">
        <v>0</v>
      </c>
      <c r="AM9" s="201">
        <v>150</v>
      </c>
      <c r="AN9" s="201">
        <v>0</v>
      </c>
      <c r="AO9">
        <v>0</v>
      </c>
      <c r="AP9" s="201">
        <v>118.61</v>
      </c>
      <c r="AQ9" s="201">
        <v>38.32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0</v>
      </c>
      <c r="BA9" s="201">
        <v>0.38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279.86</v>
      </c>
      <c r="L10" s="201">
        <v>9.65</v>
      </c>
      <c r="M10" s="201">
        <v>64.010000000000005</v>
      </c>
      <c r="N10" s="201">
        <v>53.04</v>
      </c>
      <c r="O10" s="201">
        <v>74.13</v>
      </c>
      <c r="P10" s="201">
        <v>31.43</v>
      </c>
      <c r="Q10" s="201">
        <v>5.3</v>
      </c>
      <c r="R10" s="201">
        <v>9.58</v>
      </c>
      <c r="S10" s="201">
        <v>6.48</v>
      </c>
      <c r="T10" s="201">
        <v>1.42</v>
      </c>
      <c r="U10" s="201">
        <v>59.38</v>
      </c>
      <c r="V10" s="201">
        <v>4.3099999999999996</v>
      </c>
      <c r="W10" s="201">
        <v>19.71</v>
      </c>
      <c r="X10" s="201">
        <v>62.99</v>
      </c>
      <c r="Y10" s="201">
        <v>0</v>
      </c>
      <c r="Z10">
        <v>0</v>
      </c>
      <c r="AA10" s="201">
        <v>14</v>
      </c>
      <c r="AB10" s="201">
        <v>0</v>
      </c>
      <c r="AC10" s="201">
        <v>0</v>
      </c>
      <c r="AD10" s="201">
        <v>0</v>
      </c>
      <c r="AE10" s="201">
        <v>43.68</v>
      </c>
      <c r="AF10" s="201">
        <v>0</v>
      </c>
      <c r="AG10" s="201">
        <v>0</v>
      </c>
      <c r="AH10" s="201">
        <v>0</v>
      </c>
      <c r="AI10" s="201">
        <v>102.21</v>
      </c>
      <c r="AJ10" s="201">
        <v>0</v>
      </c>
      <c r="AK10" s="201">
        <v>0</v>
      </c>
      <c r="AL10" s="201">
        <v>0</v>
      </c>
      <c r="AM10" s="201">
        <v>150</v>
      </c>
      <c r="AN10" s="201">
        <v>0</v>
      </c>
      <c r="AO10">
        <v>0</v>
      </c>
      <c r="AP10" s="201">
        <v>118.61</v>
      </c>
      <c r="AQ10" s="201">
        <v>38.32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0</v>
      </c>
      <c r="BA10" s="201">
        <v>0.38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272.24</v>
      </c>
      <c r="L11" s="201">
        <v>9.65</v>
      </c>
      <c r="M11" s="201">
        <v>64.010000000000005</v>
      </c>
      <c r="N11" s="201">
        <v>53.04</v>
      </c>
      <c r="O11" s="201">
        <v>74.13</v>
      </c>
      <c r="P11" s="201">
        <v>31.43</v>
      </c>
      <c r="Q11" s="201">
        <v>5.3</v>
      </c>
      <c r="R11" s="201">
        <v>9.58</v>
      </c>
      <c r="S11" s="201">
        <v>6.48</v>
      </c>
      <c r="T11" s="201">
        <v>1.42</v>
      </c>
      <c r="U11" s="201">
        <v>59.38</v>
      </c>
      <c r="V11" s="201">
        <v>4.3099999999999996</v>
      </c>
      <c r="W11" s="201">
        <v>19.71</v>
      </c>
      <c r="X11" s="201">
        <v>62.99</v>
      </c>
      <c r="Y11" s="201">
        <v>0</v>
      </c>
      <c r="Z11">
        <v>0</v>
      </c>
      <c r="AA11" s="201">
        <v>14</v>
      </c>
      <c r="AB11" s="201">
        <v>0</v>
      </c>
      <c r="AC11" s="201">
        <v>0</v>
      </c>
      <c r="AD11" s="201">
        <v>0</v>
      </c>
      <c r="AE11" s="201">
        <v>43.68</v>
      </c>
      <c r="AF11" s="201">
        <v>0</v>
      </c>
      <c r="AG11" s="201">
        <v>0</v>
      </c>
      <c r="AH11" s="201">
        <v>0</v>
      </c>
      <c r="AI11" s="201">
        <v>102.21</v>
      </c>
      <c r="AJ11" s="201">
        <v>0</v>
      </c>
      <c r="AK11" s="201">
        <v>0</v>
      </c>
      <c r="AL11" s="201">
        <v>0</v>
      </c>
      <c r="AM11" s="201">
        <v>150</v>
      </c>
      <c r="AN11" s="201">
        <v>0</v>
      </c>
      <c r="AO11">
        <v>0</v>
      </c>
      <c r="AP11" s="201">
        <v>118.61</v>
      </c>
      <c r="AQ11" s="201">
        <v>38.32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0</v>
      </c>
      <c r="BA11" s="201">
        <v>0.38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272.24</v>
      </c>
      <c r="L12" s="201">
        <v>9.65</v>
      </c>
      <c r="M12" s="201">
        <v>64.010000000000005</v>
      </c>
      <c r="N12" s="201">
        <v>53.04</v>
      </c>
      <c r="O12" s="201">
        <v>74.13</v>
      </c>
      <c r="P12" s="201">
        <v>31.43</v>
      </c>
      <c r="Q12" s="201">
        <v>5.3</v>
      </c>
      <c r="R12" s="201">
        <v>9.58</v>
      </c>
      <c r="S12" s="201">
        <v>6.48</v>
      </c>
      <c r="T12" s="201">
        <v>1.42</v>
      </c>
      <c r="U12" s="201">
        <v>59.38</v>
      </c>
      <c r="V12" s="201">
        <v>4.3099999999999996</v>
      </c>
      <c r="W12" s="201">
        <v>19.71</v>
      </c>
      <c r="X12" s="201">
        <v>62.99</v>
      </c>
      <c r="Y12" s="201">
        <v>0</v>
      </c>
      <c r="Z12">
        <v>0</v>
      </c>
      <c r="AA12" s="201">
        <v>14</v>
      </c>
      <c r="AB12" s="201">
        <v>0</v>
      </c>
      <c r="AC12" s="201">
        <v>0</v>
      </c>
      <c r="AD12" s="201">
        <v>0</v>
      </c>
      <c r="AE12" s="201">
        <v>43.68</v>
      </c>
      <c r="AF12" s="201">
        <v>0</v>
      </c>
      <c r="AG12" s="201">
        <v>0</v>
      </c>
      <c r="AH12" s="201">
        <v>0</v>
      </c>
      <c r="AI12" s="201">
        <v>102.21</v>
      </c>
      <c r="AJ12" s="201">
        <v>0</v>
      </c>
      <c r="AK12" s="201">
        <v>0</v>
      </c>
      <c r="AL12" s="201">
        <v>0</v>
      </c>
      <c r="AM12" s="201">
        <v>150</v>
      </c>
      <c r="AN12" s="201">
        <v>0</v>
      </c>
      <c r="AO12">
        <v>0</v>
      </c>
      <c r="AP12" s="201">
        <v>118.61</v>
      </c>
      <c r="AQ12" s="201">
        <v>38.32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0</v>
      </c>
      <c r="BA12" s="201">
        <v>0.38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272.24</v>
      </c>
      <c r="L13" s="201">
        <v>9.65</v>
      </c>
      <c r="M13" s="201">
        <v>64.010000000000005</v>
      </c>
      <c r="N13" s="201">
        <v>53.04</v>
      </c>
      <c r="O13" s="201">
        <v>74.13</v>
      </c>
      <c r="P13" s="201">
        <v>31.43</v>
      </c>
      <c r="Q13" s="201">
        <v>5.3</v>
      </c>
      <c r="R13" s="201">
        <v>9.58</v>
      </c>
      <c r="S13" s="201">
        <v>6.48</v>
      </c>
      <c r="T13" s="201">
        <v>1.42</v>
      </c>
      <c r="U13" s="201">
        <v>59.38</v>
      </c>
      <c r="V13" s="201">
        <v>4.3099999999999996</v>
      </c>
      <c r="W13" s="201">
        <v>19.71</v>
      </c>
      <c r="X13" s="201">
        <v>62.99</v>
      </c>
      <c r="Y13" s="201">
        <v>0</v>
      </c>
      <c r="Z13">
        <v>0</v>
      </c>
      <c r="AA13" s="201">
        <v>14</v>
      </c>
      <c r="AB13" s="201">
        <v>0</v>
      </c>
      <c r="AC13" s="201">
        <v>0</v>
      </c>
      <c r="AD13" s="201">
        <v>0</v>
      </c>
      <c r="AE13" s="201">
        <v>43.68</v>
      </c>
      <c r="AF13" s="201">
        <v>0</v>
      </c>
      <c r="AG13" s="201">
        <v>0</v>
      </c>
      <c r="AH13" s="201">
        <v>0</v>
      </c>
      <c r="AI13" s="201">
        <v>133.61000000000001</v>
      </c>
      <c r="AJ13" s="201">
        <v>0</v>
      </c>
      <c r="AK13" s="201">
        <v>0</v>
      </c>
      <c r="AL13" s="201">
        <v>0</v>
      </c>
      <c r="AM13" s="201">
        <v>150</v>
      </c>
      <c r="AN13" s="201">
        <v>0</v>
      </c>
      <c r="AO13">
        <v>0</v>
      </c>
      <c r="AP13" s="201">
        <v>118.61</v>
      </c>
      <c r="AQ13" s="201">
        <v>38.32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0</v>
      </c>
      <c r="BA13" s="201">
        <v>0.38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272.24</v>
      </c>
      <c r="L14" s="201">
        <v>9.65</v>
      </c>
      <c r="M14" s="201">
        <v>64.010000000000005</v>
      </c>
      <c r="N14" s="201">
        <v>53.04</v>
      </c>
      <c r="O14" s="201">
        <v>74.13</v>
      </c>
      <c r="P14" s="201">
        <v>31.43</v>
      </c>
      <c r="Q14" s="201">
        <v>5.3</v>
      </c>
      <c r="R14" s="201">
        <v>9.58</v>
      </c>
      <c r="S14" s="201">
        <v>6.48</v>
      </c>
      <c r="T14" s="201">
        <v>1.42</v>
      </c>
      <c r="U14" s="201">
        <v>59.38</v>
      </c>
      <c r="V14" s="201">
        <v>4.3099999999999996</v>
      </c>
      <c r="W14" s="201">
        <v>19.71</v>
      </c>
      <c r="X14" s="201">
        <v>62.99</v>
      </c>
      <c r="Y14" s="201">
        <v>0</v>
      </c>
      <c r="Z14">
        <v>0</v>
      </c>
      <c r="AA14" s="201">
        <v>14</v>
      </c>
      <c r="AB14" s="201">
        <v>0</v>
      </c>
      <c r="AC14" s="201">
        <v>0</v>
      </c>
      <c r="AD14" s="201">
        <v>0</v>
      </c>
      <c r="AE14" s="201">
        <v>43.68</v>
      </c>
      <c r="AF14" s="201">
        <v>0</v>
      </c>
      <c r="AG14" s="201">
        <v>0</v>
      </c>
      <c r="AH14" s="201">
        <v>0</v>
      </c>
      <c r="AI14" s="201">
        <v>133.61000000000001</v>
      </c>
      <c r="AJ14" s="201">
        <v>0</v>
      </c>
      <c r="AK14" s="201">
        <v>0</v>
      </c>
      <c r="AL14" s="201">
        <v>0</v>
      </c>
      <c r="AM14" s="201">
        <v>150</v>
      </c>
      <c r="AN14" s="201">
        <v>0</v>
      </c>
      <c r="AO14">
        <v>0</v>
      </c>
      <c r="AP14" s="201">
        <v>118.61</v>
      </c>
      <c r="AQ14" s="201">
        <v>38.32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0</v>
      </c>
      <c r="BA14" s="201">
        <v>0.38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272.24</v>
      </c>
      <c r="L15" s="201">
        <v>9.65</v>
      </c>
      <c r="M15" s="201">
        <v>64.010000000000005</v>
      </c>
      <c r="N15" s="201">
        <v>53.04</v>
      </c>
      <c r="O15" s="201">
        <v>74.13</v>
      </c>
      <c r="P15" s="201">
        <v>31.43</v>
      </c>
      <c r="Q15" s="201">
        <v>5.3</v>
      </c>
      <c r="R15" s="201">
        <v>5.27</v>
      </c>
      <c r="S15" s="201">
        <v>6.48</v>
      </c>
      <c r="T15" s="201">
        <v>0.78</v>
      </c>
      <c r="U15" s="201">
        <v>59.38</v>
      </c>
      <c r="V15" s="201">
        <v>4.3099999999999996</v>
      </c>
      <c r="W15" s="201">
        <v>19.71</v>
      </c>
      <c r="X15" s="201">
        <v>62.99</v>
      </c>
      <c r="Y15" s="201">
        <v>0</v>
      </c>
      <c r="Z15">
        <v>0</v>
      </c>
      <c r="AA15" s="201">
        <v>13.65</v>
      </c>
      <c r="AB15" s="201">
        <v>0</v>
      </c>
      <c r="AC15" s="201">
        <v>0</v>
      </c>
      <c r="AD15" s="201">
        <v>0</v>
      </c>
      <c r="AE15" s="201">
        <v>43.68</v>
      </c>
      <c r="AF15" s="201">
        <v>0</v>
      </c>
      <c r="AG15" s="201">
        <v>0</v>
      </c>
      <c r="AH15" s="201">
        <v>0</v>
      </c>
      <c r="AI15" s="201">
        <v>133.61000000000001</v>
      </c>
      <c r="AJ15" s="201">
        <v>0</v>
      </c>
      <c r="AK15" s="201">
        <v>0</v>
      </c>
      <c r="AL15" s="201">
        <v>0</v>
      </c>
      <c r="AM15" s="201">
        <v>150</v>
      </c>
      <c r="AN15" s="201">
        <v>0</v>
      </c>
      <c r="AO15">
        <v>0</v>
      </c>
      <c r="AP15" s="201">
        <v>113.71</v>
      </c>
      <c r="AQ15" s="201">
        <v>36.65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0</v>
      </c>
      <c r="BA15" s="201">
        <v>0.38</v>
      </c>
      <c r="BB15" s="201">
        <v>2.2799999999999998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272.24</v>
      </c>
      <c r="L16" s="201">
        <v>9.65</v>
      </c>
      <c r="M16" s="201">
        <v>64.010000000000005</v>
      </c>
      <c r="N16" s="201">
        <v>53.04</v>
      </c>
      <c r="O16" s="201">
        <v>74.13</v>
      </c>
      <c r="P16" s="201">
        <v>31.43</v>
      </c>
      <c r="Q16" s="201">
        <v>5.3</v>
      </c>
      <c r="R16" s="201">
        <v>5.27</v>
      </c>
      <c r="S16" s="201">
        <v>6.48</v>
      </c>
      <c r="T16" s="201">
        <v>0.75</v>
      </c>
      <c r="U16" s="201">
        <v>59.38</v>
      </c>
      <c r="V16" s="201">
        <v>4.12</v>
      </c>
      <c r="W16" s="201">
        <v>19.71</v>
      </c>
      <c r="X16" s="201">
        <v>62.99</v>
      </c>
      <c r="Y16" s="201">
        <v>0</v>
      </c>
      <c r="Z16">
        <v>0</v>
      </c>
      <c r="AA16" s="201">
        <v>13.65</v>
      </c>
      <c r="AB16" s="201">
        <v>0</v>
      </c>
      <c r="AC16" s="201">
        <v>0</v>
      </c>
      <c r="AD16" s="201">
        <v>0</v>
      </c>
      <c r="AE16" s="201">
        <v>43.68</v>
      </c>
      <c r="AF16" s="201">
        <v>0</v>
      </c>
      <c r="AG16" s="201">
        <v>0</v>
      </c>
      <c r="AH16" s="201">
        <v>0</v>
      </c>
      <c r="AI16" s="201">
        <v>133.61000000000001</v>
      </c>
      <c r="AJ16" s="201">
        <v>0</v>
      </c>
      <c r="AK16" s="201">
        <v>0</v>
      </c>
      <c r="AL16" s="201">
        <v>0</v>
      </c>
      <c r="AM16" s="201">
        <v>150</v>
      </c>
      <c r="AN16" s="201">
        <v>0</v>
      </c>
      <c r="AO16">
        <v>0</v>
      </c>
      <c r="AP16" s="201">
        <v>113.71</v>
      </c>
      <c r="AQ16" s="201">
        <v>14.51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0</v>
      </c>
      <c r="BA16" s="201">
        <v>0.38</v>
      </c>
      <c r="BB16" s="201">
        <v>2.2799999999999998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272.24</v>
      </c>
      <c r="L17" s="201">
        <v>9.65</v>
      </c>
      <c r="M17" s="201">
        <v>64.010000000000005</v>
      </c>
      <c r="N17" s="201">
        <v>53.04</v>
      </c>
      <c r="O17" s="201">
        <v>74.13</v>
      </c>
      <c r="P17" s="201">
        <v>31.43</v>
      </c>
      <c r="Q17" s="201">
        <v>5.3</v>
      </c>
      <c r="R17" s="201">
        <v>5.27</v>
      </c>
      <c r="S17" s="201">
        <v>6.48</v>
      </c>
      <c r="T17" s="201">
        <v>0.75</v>
      </c>
      <c r="U17" s="201">
        <v>59.38</v>
      </c>
      <c r="V17" s="201">
        <v>4.08</v>
      </c>
      <c r="W17" s="201">
        <v>19.71</v>
      </c>
      <c r="X17" s="201">
        <v>62.99</v>
      </c>
      <c r="Y17" s="201">
        <v>0</v>
      </c>
      <c r="Z17">
        <v>0</v>
      </c>
      <c r="AA17" s="201">
        <v>14</v>
      </c>
      <c r="AB17" s="201">
        <v>0</v>
      </c>
      <c r="AC17" s="201">
        <v>0</v>
      </c>
      <c r="AD17" s="201">
        <v>0</v>
      </c>
      <c r="AE17" s="201">
        <v>43.68</v>
      </c>
      <c r="AF17" s="201">
        <v>0</v>
      </c>
      <c r="AG17" s="201">
        <v>0</v>
      </c>
      <c r="AH17" s="201">
        <v>0</v>
      </c>
      <c r="AI17" s="201">
        <v>133.61000000000001</v>
      </c>
      <c r="AJ17" s="201">
        <v>0</v>
      </c>
      <c r="AK17" s="201">
        <v>0</v>
      </c>
      <c r="AL17" s="201">
        <v>0</v>
      </c>
      <c r="AM17" s="201">
        <v>150</v>
      </c>
      <c r="AN17" s="201">
        <v>0</v>
      </c>
      <c r="AO17">
        <v>0</v>
      </c>
      <c r="AP17" s="201">
        <v>113.71</v>
      </c>
      <c r="AQ17" s="201">
        <v>14.51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0</v>
      </c>
      <c r="BA17" s="201">
        <v>0.38</v>
      </c>
      <c r="BB17" s="201">
        <v>2.2799999999999998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272.24</v>
      </c>
      <c r="L18" s="201">
        <v>9.65</v>
      </c>
      <c r="M18" s="201">
        <v>64.010000000000005</v>
      </c>
      <c r="N18" s="201">
        <v>53.04</v>
      </c>
      <c r="O18" s="201">
        <v>74.13</v>
      </c>
      <c r="P18" s="201">
        <v>31.43</v>
      </c>
      <c r="Q18" s="201">
        <v>5.3</v>
      </c>
      <c r="R18" s="201">
        <v>5.27</v>
      </c>
      <c r="S18" s="201">
        <v>6.48</v>
      </c>
      <c r="T18" s="201">
        <v>0.75</v>
      </c>
      <c r="U18" s="201">
        <v>59.38</v>
      </c>
      <c r="V18" s="201">
        <v>4.08</v>
      </c>
      <c r="W18" s="201">
        <v>19.71</v>
      </c>
      <c r="X18" s="201">
        <v>62.99</v>
      </c>
      <c r="Y18" s="201">
        <v>0</v>
      </c>
      <c r="Z18">
        <v>0</v>
      </c>
      <c r="AA18" s="201">
        <v>14</v>
      </c>
      <c r="AB18" s="201">
        <v>0</v>
      </c>
      <c r="AC18" s="201">
        <v>0</v>
      </c>
      <c r="AD18" s="201">
        <v>0</v>
      </c>
      <c r="AE18" s="201">
        <v>43.68</v>
      </c>
      <c r="AF18" s="201">
        <v>0</v>
      </c>
      <c r="AG18" s="201">
        <v>0</v>
      </c>
      <c r="AH18" s="201">
        <v>0</v>
      </c>
      <c r="AI18" s="201">
        <v>133.61000000000001</v>
      </c>
      <c r="AJ18" s="201">
        <v>0</v>
      </c>
      <c r="AK18" s="201">
        <v>0</v>
      </c>
      <c r="AL18" s="201">
        <v>0</v>
      </c>
      <c r="AM18" s="201">
        <v>150</v>
      </c>
      <c r="AN18" s="201">
        <v>0</v>
      </c>
      <c r="AO18">
        <v>0</v>
      </c>
      <c r="AP18" s="201">
        <v>113.71</v>
      </c>
      <c r="AQ18" s="201">
        <v>14.51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0</v>
      </c>
      <c r="BA18" s="201">
        <v>0.38</v>
      </c>
      <c r="BB18" s="201">
        <v>2.2799999999999998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272.24</v>
      </c>
      <c r="L19" s="201">
        <v>9.65</v>
      </c>
      <c r="M19" s="201">
        <v>64.010000000000005</v>
      </c>
      <c r="N19" s="201">
        <v>53.04</v>
      </c>
      <c r="O19" s="201">
        <v>74.13</v>
      </c>
      <c r="P19" s="201">
        <v>31.43</v>
      </c>
      <c r="Q19" s="201">
        <v>5.3</v>
      </c>
      <c r="R19" s="201">
        <v>5.27</v>
      </c>
      <c r="S19" s="201">
        <v>6.54</v>
      </c>
      <c r="T19" s="201">
        <v>0.75</v>
      </c>
      <c r="U19" s="201">
        <v>59.38</v>
      </c>
      <c r="V19" s="201">
        <v>4.12</v>
      </c>
      <c r="W19" s="201">
        <v>19.71</v>
      </c>
      <c r="X19" s="201">
        <v>62.99</v>
      </c>
      <c r="Y19" s="201">
        <v>0</v>
      </c>
      <c r="Z19">
        <v>0</v>
      </c>
      <c r="AA19" s="201">
        <v>14</v>
      </c>
      <c r="AB19" s="201">
        <v>0</v>
      </c>
      <c r="AC19" s="201">
        <v>0</v>
      </c>
      <c r="AD19" s="201">
        <v>0</v>
      </c>
      <c r="AE19" s="201">
        <v>44.25</v>
      </c>
      <c r="AF19" s="201">
        <v>0</v>
      </c>
      <c r="AG19" s="201">
        <v>0</v>
      </c>
      <c r="AH19" s="201">
        <v>0</v>
      </c>
      <c r="AI19" s="201">
        <v>133.61000000000001</v>
      </c>
      <c r="AJ19" s="201">
        <v>0</v>
      </c>
      <c r="AK19" s="201">
        <v>0</v>
      </c>
      <c r="AL19" s="201">
        <v>0</v>
      </c>
      <c r="AM19" s="201">
        <v>150</v>
      </c>
      <c r="AN19" s="201">
        <v>0</v>
      </c>
      <c r="AO19">
        <v>0</v>
      </c>
      <c r="AP19" s="201">
        <v>58.03</v>
      </c>
      <c r="AQ19" s="201">
        <v>22.65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0</v>
      </c>
      <c r="BA19" s="201">
        <v>0.38</v>
      </c>
      <c r="BB19" s="201">
        <v>2.2799999999999998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272.24</v>
      </c>
      <c r="L20" s="201">
        <v>9.65</v>
      </c>
      <c r="M20" s="201">
        <v>64.010000000000005</v>
      </c>
      <c r="N20" s="201">
        <v>53.04</v>
      </c>
      <c r="O20" s="201">
        <v>74.13</v>
      </c>
      <c r="P20" s="201">
        <v>31.43</v>
      </c>
      <c r="Q20" s="201">
        <v>5.3</v>
      </c>
      <c r="R20" s="201">
        <v>5.27</v>
      </c>
      <c r="S20" s="201">
        <v>6.48</v>
      </c>
      <c r="T20" s="201">
        <v>0.75</v>
      </c>
      <c r="U20" s="201">
        <v>59.38</v>
      </c>
      <c r="V20" s="201">
        <v>4.12</v>
      </c>
      <c r="W20" s="201">
        <v>19.71</v>
      </c>
      <c r="X20" s="201">
        <v>62.99</v>
      </c>
      <c r="Y20" s="201">
        <v>0</v>
      </c>
      <c r="Z20">
        <v>0</v>
      </c>
      <c r="AA20" s="201">
        <v>14</v>
      </c>
      <c r="AB20" s="201">
        <v>0</v>
      </c>
      <c r="AC20" s="201">
        <v>0</v>
      </c>
      <c r="AD20" s="201">
        <v>0</v>
      </c>
      <c r="AE20" s="201">
        <v>44.25</v>
      </c>
      <c r="AF20" s="201">
        <v>0</v>
      </c>
      <c r="AG20" s="201">
        <v>0</v>
      </c>
      <c r="AH20" s="201">
        <v>0</v>
      </c>
      <c r="AI20" s="201">
        <v>133.61000000000001</v>
      </c>
      <c r="AJ20" s="201">
        <v>0</v>
      </c>
      <c r="AK20" s="201">
        <v>0</v>
      </c>
      <c r="AL20" s="201">
        <v>0</v>
      </c>
      <c r="AM20" s="201">
        <v>150</v>
      </c>
      <c r="AN20" s="201">
        <v>0</v>
      </c>
      <c r="AO20">
        <v>0</v>
      </c>
      <c r="AP20" s="201">
        <v>58.03</v>
      </c>
      <c r="AQ20" s="201">
        <v>22.65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0</v>
      </c>
      <c r="BA20" s="201">
        <v>0.38</v>
      </c>
      <c r="BB20" s="201">
        <v>2.2799999999999998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272.24</v>
      </c>
      <c r="L21" s="201">
        <v>9.65</v>
      </c>
      <c r="M21" s="201">
        <v>64.010000000000005</v>
      </c>
      <c r="N21" s="201">
        <v>53.04</v>
      </c>
      <c r="O21" s="201">
        <v>74.13</v>
      </c>
      <c r="P21" s="201">
        <v>31.43</v>
      </c>
      <c r="Q21" s="201">
        <v>5.3</v>
      </c>
      <c r="R21" s="201">
        <v>5.27</v>
      </c>
      <c r="S21" s="201">
        <v>6.48</v>
      </c>
      <c r="T21" s="201">
        <v>0.75</v>
      </c>
      <c r="U21" s="201">
        <v>59.38</v>
      </c>
      <c r="V21" s="201">
        <v>4.12</v>
      </c>
      <c r="W21" s="201">
        <v>19.71</v>
      </c>
      <c r="X21" s="201">
        <v>62.99</v>
      </c>
      <c r="Y21" s="201">
        <v>0</v>
      </c>
      <c r="Z21">
        <v>0</v>
      </c>
      <c r="AA21" s="201">
        <v>14</v>
      </c>
      <c r="AB21" s="201">
        <v>0</v>
      </c>
      <c r="AC21" s="201">
        <v>0</v>
      </c>
      <c r="AD21" s="201">
        <v>0</v>
      </c>
      <c r="AE21" s="201">
        <v>44.25</v>
      </c>
      <c r="AF21" s="201">
        <v>0</v>
      </c>
      <c r="AG21" s="201">
        <v>0</v>
      </c>
      <c r="AH21" s="201">
        <v>0</v>
      </c>
      <c r="AI21" s="201">
        <v>133.61000000000001</v>
      </c>
      <c r="AJ21" s="201">
        <v>0</v>
      </c>
      <c r="AK21" s="201">
        <v>0</v>
      </c>
      <c r="AL21" s="201">
        <v>0</v>
      </c>
      <c r="AM21" s="201">
        <v>150</v>
      </c>
      <c r="AN21" s="201">
        <v>0</v>
      </c>
      <c r="AO21">
        <v>0</v>
      </c>
      <c r="AP21" s="201">
        <v>58.03</v>
      </c>
      <c r="AQ21" s="201">
        <v>14.51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0</v>
      </c>
      <c r="BA21" s="201">
        <v>0.38</v>
      </c>
      <c r="BB21" s="201">
        <v>2.2799999999999998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272.24</v>
      </c>
      <c r="L22" s="201">
        <v>9.65</v>
      </c>
      <c r="M22" s="201">
        <v>64.010000000000005</v>
      </c>
      <c r="N22" s="201">
        <v>53.04</v>
      </c>
      <c r="O22" s="201">
        <v>74.13</v>
      </c>
      <c r="P22" s="201">
        <v>31.43</v>
      </c>
      <c r="Q22" s="201">
        <v>5.3</v>
      </c>
      <c r="R22" s="201">
        <v>5.27</v>
      </c>
      <c r="S22" s="201">
        <v>6.48</v>
      </c>
      <c r="T22" s="201">
        <v>0.75</v>
      </c>
      <c r="U22" s="201">
        <v>59.38</v>
      </c>
      <c r="V22" s="201">
        <v>4.12</v>
      </c>
      <c r="W22" s="201">
        <v>19.71</v>
      </c>
      <c r="X22" s="201">
        <v>62.99</v>
      </c>
      <c r="Y22" s="201">
        <v>0</v>
      </c>
      <c r="Z22">
        <v>0</v>
      </c>
      <c r="AA22" s="201">
        <v>14</v>
      </c>
      <c r="AB22" s="201">
        <v>0</v>
      </c>
      <c r="AC22" s="201">
        <v>0</v>
      </c>
      <c r="AD22" s="201">
        <v>0</v>
      </c>
      <c r="AE22" s="201">
        <v>44.25</v>
      </c>
      <c r="AF22" s="201">
        <v>0</v>
      </c>
      <c r="AG22" s="201">
        <v>0</v>
      </c>
      <c r="AH22" s="201">
        <v>0</v>
      </c>
      <c r="AI22" s="201">
        <v>133.61000000000001</v>
      </c>
      <c r="AJ22" s="201">
        <v>0</v>
      </c>
      <c r="AK22" s="201">
        <v>0</v>
      </c>
      <c r="AL22" s="201">
        <v>0</v>
      </c>
      <c r="AM22" s="201">
        <v>150</v>
      </c>
      <c r="AN22" s="201">
        <v>0</v>
      </c>
      <c r="AO22">
        <v>0</v>
      </c>
      <c r="AP22" s="201">
        <v>58.03</v>
      </c>
      <c r="AQ22" s="201">
        <v>14.51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0</v>
      </c>
      <c r="BA22" s="201">
        <v>0.38</v>
      </c>
      <c r="BB22" s="201">
        <v>2.2799999999999998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272.24</v>
      </c>
      <c r="L23" s="201">
        <v>9.65</v>
      </c>
      <c r="M23" s="201">
        <v>64.010000000000005</v>
      </c>
      <c r="N23" s="201">
        <v>53.04</v>
      </c>
      <c r="O23" s="201">
        <v>74.13</v>
      </c>
      <c r="P23" s="201">
        <v>31.43</v>
      </c>
      <c r="Q23" s="201">
        <v>5.3</v>
      </c>
      <c r="R23" s="201">
        <v>5.27</v>
      </c>
      <c r="S23" s="201">
        <v>6.48</v>
      </c>
      <c r="T23" s="201">
        <v>0.75</v>
      </c>
      <c r="U23" s="201">
        <v>59.38</v>
      </c>
      <c r="V23" s="201">
        <v>4.12</v>
      </c>
      <c r="W23" s="201">
        <v>10.64</v>
      </c>
      <c r="X23" s="201">
        <v>34.64</v>
      </c>
      <c r="Y23" s="201">
        <v>0</v>
      </c>
      <c r="Z23">
        <v>0</v>
      </c>
      <c r="AA23" s="201">
        <v>14</v>
      </c>
      <c r="AB23" s="201">
        <v>0</v>
      </c>
      <c r="AC23" s="201">
        <v>0</v>
      </c>
      <c r="AD23" s="201">
        <v>0</v>
      </c>
      <c r="AE23" s="201">
        <v>44.82</v>
      </c>
      <c r="AF23" s="201">
        <v>0</v>
      </c>
      <c r="AG23" s="201">
        <v>0</v>
      </c>
      <c r="AH23" s="201">
        <v>0</v>
      </c>
      <c r="AI23" s="201">
        <v>133.61000000000001</v>
      </c>
      <c r="AJ23" s="201">
        <v>0</v>
      </c>
      <c r="AK23" s="201">
        <v>0</v>
      </c>
      <c r="AL23" s="201">
        <v>0</v>
      </c>
      <c r="AM23" s="201">
        <v>150</v>
      </c>
      <c r="AN23" s="201">
        <v>0</v>
      </c>
      <c r="AO23">
        <v>0</v>
      </c>
      <c r="AP23" s="201">
        <v>58.03</v>
      </c>
      <c r="AQ23" s="201">
        <v>14.51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0</v>
      </c>
      <c r="BA23" s="201">
        <v>0.45</v>
      </c>
      <c r="BB23" s="201">
        <v>2.2799999999999998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272.24</v>
      </c>
      <c r="L24" s="201">
        <v>9.65</v>
      </c>
      <c r="M24" s="201">
        <v>64.010000000000005</v>
      </c>
      <c r="N24" s="201">
        <v>53.04</v>
      </c>
      <c r="O24" s="201">
        <v>74.13</v>
      </c>
      <c r="P24" s="201">
        <v>31.43</v>
      </c>
      <c r="Q24" s="201">
        <v>5.3</v>
      </c>
      <c r="R24" s="201">
        <v>5.27</v>
      </c>
      <c r="S24" s="201">
        <v>6.48</v>
      </c>
      <c r="T24" s="201">
        <v>0.75</v>
      </c>
      <c r="U24" s="201">
        <v>59.38</v>
      </c>
      <c r="V24" s="201">
        <v>4.12</v>
      </c>
      <c r="W24" s="201">
        <v>10.64</v>
      </c>
      <c r="X24" s="201">
        <v>34.64</v>
      </c>
      <c r="Y24" s="201">
        <v>0</v>
      </c>
      <c r="Z24">
        <v>0</v>
      </c>
      <c r="AA24" s="201">
        <v>14</v>
      </c>
      <c r="AB24" s="201">
        <v>0</v>
      </c>
      <c r="AC24" s="201">
        <v>0</v>
      </c>
      <c r="AD24" s="201">
        <v>0</v>
      </c>
      <c r="AE24" s="201">
        <v>44.82</v>
      </c>
      <c r="AF24" s="201">
        <v>0</v>
      </c>
      <c r="AG24" s="201">
        <v>0</v>
      </c>
      <c r="AH24" s="201">
        <v>0</v>
      </c>
      <c r="AI24" s="201">
        <v>133.61000000000001</v>
      </c>
      <c r="AJ24" s="201">
        <v>0</v>
      </c>
      <c r="AK24" s="201">
        <v>0</v>
      </c>
      <c r="AL24" s="201">
        <v>0</v>
      </c>
      <c r="AM24" s="201">
        <v>150</v>
      </c>
      <c r="AN24" s="201">
        <v>0</v>
      </c>
      <c r="AO24">
        <v>0</v>
      </c>
      <c r="AP24" s="201">
        <v>58.03</v>
      </c>
      <c r="AQ24" s="201">
        <v>14.51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0</v>
      </c>
      <c r="BA24" s="201">
        <v>0.45</v>
      </c>
      <c r="BB24" s="201">
        <v>2.2799999999999998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272.24</v>
      </c>
      <c r="L25" s="201">
        <v>9.65</v>
      </c>
      <c r="M25" s="201">
        <v>64.010000000000005</v>
      </c>
      <c r="N25" s="201">
        <v>53.04</v>
      </c>
      <c r="O25" s="201">
        <v>74.13</v>
      </c>
      <c r="P25" s="201">
        <v>31.43</v>
      </c>
      <c r="Q25" s="201">
        <v>5.3</v>
      </c>
      <c r="R25" s="201">
        <v>5.27</v>
      </c>
      <c r="S25" s="201">
        <v>6.48</v>
      </c>
      <c r="T25" s="201">
        <v>0.75</v>
      </c>
      <c r="U25" s="201">
        <v>59.38</v>
      </c>
      <c r="V25" s="201">
        <v>4.12</v>
      </c>
      <c r="W25" s="201">
        <v>10.64</v>
      </c>
      <c r="X25" s="201">
        <v>34.64</v>
      </c>
      <c r="Y25" s="201">
        <v>0</v>
      </c>
      <c r="Z25">
        <v>0</v>
      </c>
      <c r="AA25" s="201">
        <v>14</v>
      </c>
      <c r="AB25" s="201">
        <v>0</v>
      </c>
      <c r="AC25" s="201">
        <v>0</v>
      </c>
      <c r="AD25" s="201">
        <v>0</v>
      </c>
      <c r="AE25" s="201">
        <v>44.82</v>
      </c>
      <c r="AF25" s="201">
        <v>0</v>
      </c>
      <c r="AG25" s="201">
        <v>0</v>
      </c>
      <c r="AH25" s="201">
        <v>0</v>
      </c>
      <c r="AI25" s="201">
        <v>133.61000000000001</v>
      </c>
      <c r="AJ25" s="201">
        <v>0</v>
      </c>
      <c r="AK25" s="201">
        <v>0</v>
      </c>
      <c r="AL25" s="201">
        <v>0</v>
      </c>
      <c r="AM25" s="201">
        <v>150</v>
      </c>
      <c r="AN25" s="201">
        <v>0</v>
      </c>
      <c r="AO25">
        <v>0</v>
      </c>
      <c r="AP25" s="201">
        <v>58.03</v>
      </c>
      <c r="AQ25" s="201">
        <v>14.51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0</v>
      </c>
      <c r="BA25" s="201">
        <v>0.45</v>
      </c>
      <c r="BB25" s="201">
        <v>2.2799999999999998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272.24</v>
      </c>
      <c r="L26" s="201">
        <v>9.65</v>
      </c>
      <c r="M26" s="201">
        <v>64.010000000000005</v>
      </c>
      <c r="N26" s="201">
        <v>53.04</v>
      </c>
      <c r="O26" s="201">
        <v>74.13</v>
      </c>
      <c r="P26" s="201">
        <v>31.43</v>
      </c>
      <c r="Q26" s="201">
        <v>5.3</v>
      </c>
      <c r="R26" s="201">
        <v>5.27</v>
      </c>
      <c r="S26" s="201">
        <v>6.48</v>
      </c>
      <c r="T26" s="201">
        <v>0.75</v>
      </c>
      <c r="U26" s="201">
        <v>59.38</v>
      </c>
      <c r="V26" s="201">
        <v>4.12</v>
      </c>
      <c r="W26" s="201">
        <v>10.64</v>
      </c>
      <c r="X26" s="201">
        <v>34.64</v>
      </c>
      <c r="Y26" s="201">
        <v>0</v>
      </c>
      <c r="Z26">
        <v>0</v>
      </c>
      <c r="AA26" s="201">
        <v>14</v>
      </c>
      <c r="AB26" s="201">
        <v>0</v>
      </c>
      <c r="AC26" s="201">
        <v>0</v>
      </c>
      <c r="AD26" s="201">
        <v>0</v>
      </c>
      <c r="AE26" s="201">
        <v>44.82</v>
      </c>
      <c r="AF26" s="201">
        <v>0</v>
      </c>
      <c r="AG26" s="201">
        <v>0</v>
      </c>
      <c r="AH26" s="201">
        <v>0</v>
      </c>
      <c r="AI26" s="201">
        <v>133.61000000000001</v>
      </c>
      <c r="AJ26" s="201">
        <v>0</v>
      </c>
      <c r="AK26" s="201">
        <v>0</v>
      </c>
      <c r="AL26" s="201">
        <v>0</v>
      </c>
      <c r="AM26" s="201">
        <v>150</v>
      </c>
      <c r="AN26" s="201">
        <v>0</v>
      </c>
      <c r="AO26">
        <v>0</v>
      </c>
      <c r="AP26" s="201">
        <v>58.03</v>
      </c>
      <c r="AQ26" s="201">
        <v>14.51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0</v>
      </c>
      <c r="BA26" s="201">
        <v>0.45</v>
      </c>
      <c r="BB26" s="201">
        <v>2.2799999999999998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272.24</v>
      </c>
      <c r="L27" s="201">
        <v>9.65</v>
      </c>
      <c r="M27" s="201">
        <v>64.010000000000005</v>
      </c>
      <c r="N27" s="201">
        <v>53.04</v>
      </c>
      <c r="O27" s="201">
        <v>74.13</v>
      </c>
      <c r="P27" s="201">
        <v>31.43</v>
      </c>
      <c r="Q27" s="201">
        <v>5.3</v>
      </c>
      <c r="R27" s="201">
        <v>5.27</v>
      </c>
      <c r="S27" s="201">
        <v>6.48</v>
      </c>
      <c r="T27" s="201">
        <v>0.75</v>
      </c>
      <c r="U27" s="201">
        <v>59.38</v>
      </c>
      <c r="V27" s="201">
        <v>4.12</v>
      </c>
      <c r="W27" s="201">
        <v>10.64</v>
      </c>
      <c r="X27" s="201">
        <v>34.64</v>
      </c>
      <c r="Y27" s="201">
        <v>0</v>
      </c>
      <c r="Z27">
        <v>0</v>
      </c>
      <c r="AA27" s="201">
        <v>14</v>
      </c>
      <c r="AB27" s="201">
        <v>0</v>
      </c>
      <c r="AC27" s="201">
        <v>0</v>
      </c>
      <c r="AD27" s="201">
        <v>0</v>
      </c>
      <c r="AE27" s="201">
        <v>44.82</v>
      </c>
      <c r="AF27" s="201">
        <v>0</v>
      </c>
      <c r="AG27" s="201">
        <v>0</v>
      </c>
      <c r="AH27" s="201">
        <v>0</v>
      </c>
      <c r="AI27" s="201">
        <v>133.61000000000001</v>
      </c>
      <c r="AJ27" s="201">
        <v>0</v>
      </c>
      <c r="AK27" s="201">
        <v>0</v>
      </c>
      <c r="AL27" s="201">
        <v>0</v>
      </c>
      <c r="AM27" s="201">
        <v>150</v>
      </c>
      <c r="AN27" s="201">
        <v>0</v>
      </c>
      <c r="AO27">
        <v>0</v>
      </c>
      <c r="AP27" s="201">
        <v>58.03</v>
      </c>
      <c r="AQ27" s="201">
        <v>14.51</v>
      </c>
      <c r="AR27" s="201">
        <v>3.81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0</v>
      </c>
      <c r="BA27" s="201">
        <v>0.45</v>
      </c>
      <c r="BB27" s="201">
        <v>2.2799999999999998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272.24</v>
      </c>
      <c r="L28" s="201">
        <v>9.65</v>
      </c>
      <c r="M28" s="201">
        <v>64.010000000000005</v>
      </c>
      <c r="N28" s="201">
        <v>53.04</v>
      </c>
      <c r="O28" s="201">
        <v>74.13</v>
      </c>
      <c r="P28" s="201">
        <v>31.43</v>
      </c>
      <c r="Q28" s="201">
        <v>5.3</v>
      </c>
      <c r="R28" s="201">
        <v>5.27</v>
      </c>
      <c r="S28" s="201">
        <v>6.48</v>
      </c>
      <c r="T28" s="201">
        <v>0.75</v>
      </c>
      <c r="U28" s="201">
        <v>59.38</v>
      </c>
      <c r="V28" s="201">
        <v>4.12</v>
      </c>
      <c r="W28" s="201">
        <v>10.64</v>
      </c>
      <c r="X28" s="201">
        <v>34.64</v>
      </c>
      <c r="Y28" s="201">
        <v>0</v>
      </c>
      <c r="Z28">
        <v>0</v>
      </c>
      <c r="AA28" s="201">
        <v>14</v>
      </c>
      <c r="AB28" s="201">
        <v>0</v>
      </c>
      <c r="AC28" s="201">
        <v>0</v>
      </c>
      <c r="AD28" s="201">
        <v>0</v>
      </c>
      <c r="AE28" s="201">
        <v>44.82</v>
      </c>
      <c r="AF28" s="201">
        <v>0</v>
      </c>
      <c r="AG28" s="201">
        <v>0</v>
      </c>
      <c r="AH28" s="201">
        <v>0</v>
      </c>
      <c r="AI28" s="201">
        <v>133.61000000000001</v>
      </c>
      <c r="AJ28" s="201">
        <v>0</v>
      </c>
      <c r="AK28" s="201">
        <v>0</v>
      </c>
      <c r="AL28" s="201">
        <v>0</v>
      </c>
      <c r="AM28" s="201">
        <v>150</v>
      </c>
      <c r="AN28" s="201">
        <v>0</v>
      </c>
      <c r="AO28">
        <v>0</v>
      </c>
      <c r="AP28" s="201">
        <v>58.03</v>
      </c>
      <c r="AQ28" s="201">
        <v>14.51</v>
      </c>
      <c r="AR28" s="201">
        <v>9.06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0</v>
      </c>
      <c r="BA28" s="201">
        <v>0.45</v>
      </c>
      <c r="BB28" s="201">
        <v>2.2799999999999998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272.24</v>
      </c>
      <c r="L29" s="201">
        <v>9.65</v>
      </c>
      <c r="M29" s="201">
        <v>64.010000000000005</v>
      </c>
      <c r="N29" s="201">
        <v>53.04</v>
      </c>
      <c r="O29" s="201">
        <v>74.13</v>
      </c>
      <c r="P29" s="201">
        <v>31.43</v>
      </c>
      <c r="Q29" s="201">
        <v>5.3</v>
      </c>
      <c r="R29" s="201">
        <v>5.27</v>
      </c>
      <c r="S29" s="201">
        <v>6.48</v>
      </c>
      <c r="T29" s="201">
        <v>0.75</v>
      </c>
      <c r="U29" s="201">
        <v>59.38</v>
      </c>
      <c r="V29" s="201">
        <v>4.12</v>
      </c>
      <c r="W29" s="201">
        <v>10.64</v>
      </c>
      <c r="X29" s="201">
        <v>34.64</v>
      </c>
      <c r="Y29" s="201">
        <v>0</v>
      </c>
      <c r="Z29">
        <v>0</v>
      </c>
      <c r="AA29" s="201">
        <v>14</v>
      </c>
      <c r="AB29" s="201">
        <v>0</v>
      </c>
      <c r="AC29" s="201">
        <v>0</v>
      </c>
      <c r="AD29" s="201">
        <v>0</v>
      </c>
      <c r="AE29" s="201">
        <v>44.82</v>
      </c>
      <c r="AF29" s="201">
        <v>0</v>
      </c>
      <c r="AG29" s="201">
        <v>0</v>
      </c>
      <c r="AH29" s="201">
        <v>0</v>
      </c>
      <c r="AI29" s="201">
        <v>133.61000000000001</v>
      </c>
      <c r="AJ29" s="201">
        <v>0</v>
      </c>
      <c r="AK29" s="201">
        <v>0</v>
      </c>
      <c r="AL29" s="201">
        <v>0</v>
      </c>
      <c r="AM29" s="201">
        <v>150</v>
      </c>
      <c r="AN29" s="201">
        <v>0</v>
      </c>
      <c r="AO29">
        <v>0</v>
      </c>
      <c r="AP29" s="201">
        <v>58.03</v>
      </c>
      <c r="AQ29" s="201">
        <v>14.51</v>
      </c>
      <c r="AR29" s="201">
        <v>17.96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0</v>
      </c>
      <c r="BA29" s="201">
        <v>0.45</v>
      </c>
      <c r="BB29" s="201">
        <v>2.2799999999999998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272.24</v>
      </c>
      <c r="L30" s="201">
        <v>9.65</v>
      </c>
      <c r="M30" s="201">
        <v>64.010000000000005</v>
      </c>
      <c r="N30" s="201">
        <v>53.04</v>
      </c>
      <c r="O30" s="201">
        <v>74.13</v>
      </c>
      <c r="P30" s="201">
        <v>31.43</v>
      </c>
      <c r="Q30" s="201">
        <v>5.3</v>
      </c>
      <c r="R30" s="201">
        <v>5.27</v>
      </c>
      <c r="S30" s="201">
        <v>6.48</v>
      </c>
      <c r="T30" s="201">
        <v>0.75</v>
      </c>
      <c r="U30" s="201">
        <v>59.38</v>
      </c>
      <c r="V30" s="201">
        <v>4.12</v>
      </c>
      <c r="W30" s="201">
        <v>10.64</v>
      </c>
      <c r="X30" s="201">
        <v>34.64</v>
      </c>
      <c r="Y30" s="201">
        <v>0</v>
      </c>
      <c r="Z30">
        <v>0</v>
      </c>
      <c r="AA30" s="201">
        <v>14</v>
      </c>
      <c r="AB30" s="201">
        <v>0</v>
      </c>
      <c r="AC30" s="201">
        <v>0</v>
      </c>
      <c r="AD30" s="201">
        <v>0</v>
      </c>
      <c r="AE30" s="201">
        <v>44.82</v>
      </c>
      <c r="AF30" s="201">
        <v>0</v>
      </c>
      <c r="AG30" s="201">
        <v>0</v>
      </c>
      <c r="AH30" s="201">
        <v>0</v>
      </c>
      <c r="AI30" s="201">
        <v>133.61000000000001</v>
      </c>
      <c r="AJ30" s="201">
        <v>0</v>
      </c>
      <c r="AK30" s="201">
        <v>0</v>
      </c>
      <c r="AL30" s="201">
        <v>0</v>
      </c>
      <c r="AM30" s="201">
        <v>150</v>
      </c>
      <c r="AN30" s="201">
        <v>0</v>
      </c>
      <c r="AO30">
        <v>0</v>
      </c>
      <c r="AP30" s="201">
        <v>58.03</v>
      </c>
      <c r="AQ30" s="201">
        <v>14.51</v>
      </c>
      <c r="AR30" s="201">
        <v>28.37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0</v>
      </c>
      <c r="BA30" s="201">
        <v>0.45</v>
      </c>
      <c r="BB30" s="201">
        <v>2.2799999999999998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272.24</v>
      </c>
      <c r="L31" s="201">
        <v>9.65</v>
      </c>
      <c r="M31" s="201">
        <v>64.010000000000005</v>
      </c>
      <c r="N31" s="201">
        <v>53.04</v>
      </c>
      <c r="O31" s="201">
        <v>74.13</v>
      </c>
      <c r="P31" s="201">
        <v>31.43</v>
      </c>
      <c r="Q31" s="201">
        <v>5.3</v>
      </c>
      <c r="R31" s="201">
        <v>5.27</v>
      </c>
      <c r="S31" s="201">
        <v>6.48</v>
      </c>
      <c r="T31" s="201">
        <v>0.75</v>
      </c>
      <c r="U31" s="201">
        <v>59.38</v>
      </c>
      <c r="V31" s="201">
        <v>4.12</v>
      </c>
      <c r="W31" s="201">
        <v>10.64</v>
      </c>
      <c r="X31" s="201">
        <v>34.64</v>
      </c>
      <c r="Y31" s="201">
        <v>0</v>
      </c>
      <c r="Z31">
        <v>0</v>
      </c>
      <c r="AA31" s="201">
        <v>14</v>
      </c>
      <c r="AB31" s="201">
        <v>0</v>
      </c>
      <c r="AC31" s="201">
        <v>0</v>
      </c>
      <c r="AD31" s="201">
        <v>0</v>
      </c>
      <c r="AE31" s="201">
        <v>44.82</v>
      </c>
      <c r="AF31" s="201">
        <v>0</v>
      </c>
      <c r="AG31" s="201">
        <v>0</v>
      </c>
      <c r="AH31" s="201">
        <v>0</v>
      </c>
      <c r="AI31" s="201">
        <v>133.61000000000001</v>
      </c>
      <c r="AJ31" s="201">
        <v>0</v>
      </c>
      <c r="AK31" s="201">
        <v>0</v>
      </c>
      <c r="AL31" s="201">
        <v>0</v>
      </c>
      <c r="AM31" s="201">
        <v>150</v>
      </c>
      <c r="AN31" s="201">
        <v>0</v>
      </c>
      <c r="AO31">
        <v>0</v>
      </c>
      <c r="AP31" s="201">
        <v>58.03</v>
      </c>
      <c r="AQ31" s="201">
        <v>14.51</v>
      </c>
      <c r="AR31" s="201">
        <v>34.700000000000003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0</v>
      </c>
      <c r="BA31" s="201">
        <v>0.45</v>
      </c>
      <c r="BB31" s="201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272.24</v>
      </c>
      <c r="L32" s="201">
        <v>9.65</v>
      </c>
      <c r="M32" s="201">
        <v>64.010000000000005</v>
      </c>
      <c r="N32" s="201">
        <v>53.04</v>
      </c>
      <c r="O32" s="201">
        <v>74.13</v>
      </c>
      <c r="P32" s="201">
        <v>31.43</v>
      </c>
      <c r="Q32" s="201">
        <v>5.3</v>
      </c>
      <c r="R32" s="201">
        <v>5.27</v>
      </c>
      <c r="S32" s="201">
        <v>6.48</v>
      </c>
      <c r="T32" s="201">
        <v>0.75</v>
      </c>
      <c r="U32" s="201">
        <v>59.38</v>
      </c>
      <c r="V32" s="201">
        <v>4.12</v>
      </c>
      <c r="W32" s="201">
        <v>10.64</v>
      </c>
      <c r="X32" s="201">
        <v>34.64</v>
      </c>
      <c r="Y32" s="201">
        <v>0</v>
      </c>
      <c r="Z32">
        <v>0</v>
      </c>
      <c r="AA32" s="201">
        <v>14</v>
      </c>
      <c r="AB32" s="201">
        <v>0</v>
      </c>
      <c r="AC32" s="201">
        <v>0</v>
      </c>
      <c r="AD32" s="201">
        <v>0</v>
      </c>
      <c r="AE32" s="201">
        <v>44.82</v>
      </c>
      <c r="AF32" s="201">
        <v>0</v>
      </c>
      <c r="AG32" s="201">
        <v>0</v>
      </c>
      <c r="AH32" s="201">
        <v>0</v>
      </c>
      <c r="AI32" s="201">
        <v>133.61000000000001</v>
      </c>
      <c r="AJ32" s="201">
        <v>0</v>
      </c>
      <c r="AK32" s="201">
        <v>0</v>
      </c>
      <c r="AL32" s="201">
        <v>0</v>
      </c>
      <c r="AM32" s="201">
        <v>150</v>
      </c>
      <c r="AN32" s="201">
        <v>0</v>
      </c>
      <c r="AO32">
        <v>0</v>
      </c>
      <c r="AP32" s="201">
        <v>58.03</v>
      </c>
      <c r="AQ32" s="201">
        <v>14.51</v>
      </c>
      <c r="AR32" s="201">
        <v>36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0</v>
      </c>
      <c r="BA32" s="201">
        <v>0.45</v>
      </c>
      <c r="BB32" s="201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272.24</v>
      </c>
      <c r="L33" s="201">
        <v>9.65</v>
      </c>
      <c r="M33" s="201">
        <v>64.010000000000005</v>
      </c>
      <c r="N33" s="201">
        <v>53.04</v>
      </c>
      <c r="O33" s="201">
        <v>74.13</v>
      </c>
      <c r="P33" s="201">
        <v>31.43</v>
      </c>
      <c r="Q33" s="201">
        <v>5.3</v>
      </c>
      <c r="R33" s="201">
        <v>5.27</v>
      </c>
      <c r="S33" s="201">
        <v>6.48</v>
      </c>
      <c r="T33" s="201">
        <v>0.75</v>
      </c>
      <c r="U33" s="201">
        <v>59.38</v>
      </c>
      <c r="V33" s="201">
        <v>4.12</v>
      </c>
      <c r="W33" s="201">
        <v>10.64</v>
      </c>
      <c r="X33" s="201">
        <v>34.64</v>
      </c>
      <c r="Y33" s="201">
        <v>0</v>
      </c>
      <c r="Z33">
        <v>0</v>
      </c>
      <c r="AA33" s="201">
        <v>14</v>
      </c>
      <c r="AB33" s="201">
        <v>0</v>
      </c>
      <c r="AC33" s="201">
        <v>0</v>
      </c>
      <c r="AD33" s="201">
        <v>0</v>
      </c>
      <c r="AE33" s="201">
        <v>44.82</v>
      </c>
      <c r="AF33" s="201">
        <v>0</v>
      </c>
      <c r="AG33" s="201">
        <v>0</v>
      </c>
      <c r="AH33" s="201">
        <v>0</v>
      </c>
      <c r="AI33" s="201">
        <v>133.61000000000001</v>
      </c>
      <c r="AJ33" s="201">
        <v>0</v>
      </c>
      <c r="AK33" s="201">
        <v>0</v>
      </c>
      <c r="AL33" s="201">
        <v>0</v>
      </c>
      <c r="AM33" s="201">
        <v>150</v>
      </c>
      <c r="AN33" s="201">
        <v>0</v>
      </c>
      <c r="AO33">
        <v>0</v>
      </c>
      <c r="AP33" s="201">
        <v>58.03</v>
      </c>
      <c r="AQ33" s="201">
        <v>14.51</v>
      </c>
      <c r="AR33" s="201">
        <v>40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0</v>
      </c>
      <c r="BA33" s="201">
        <v>0.45</v>
      </c>
      <c r="BB33" s="201">
        <v>2.2799999999999998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272.24</v>
      </c>
      <c r="L34" s="201">
        <v>9.65</v>
      </c>
      <c r="M34" s="201">
        <v>64.010000000000005</v>
      </c>
      <c r="N34" s="201">
        <v>53.04</v>
      </c>
      <c r="O34" s="201">
        <v>74.13</v>
      </c>
      <c r="P34" s="201">
        <v>31.43</v>
      </c>
      <c r="Q34" s="201">
        <v>5.3</v>
      </c>
      <c r="R34" s="201">
        <v>5.27</v>
      </c>
      <c r="S34" s="201">
        <v>6.48</v>
      </c>
      <c r="T34" s="201">
        <v>0.75</v>
      </c>
      <c r="U34" s="201">
        <v>59.38</v>
      </c>
      <c r="V34" s="201">
        <v>4.3099999999999996</v>
      </c>
      <c r="W34" s="201">
        <v>10.64</v>
      </c>
      <c r="X34" s="201">
        <v>34.64</v>
      </c>
      <c r="Y34" s="201">
        <v>0</v>
      </c>
      <c r="Z34">
        <v>0</v>
      </c>
      <c r="AA34" s="201">
        <v>14</v>
      </c>
      <c r="AB34" s="201">
        <v>0</v>
      </c>
      <c r="AC34" s="201">
        <v>0</v>
      </c>
      <c r="AD34" s="201">
        <v>0</v>
      </c>
      <c r="AE34" s="201">
        <v>44.82</v>
      </c>
      <c r="AF34" s="201">
        <v>0</v>
      </c>
      <c r="AG34" s="201">
        <v>0</v>
      </c>
      <c r="AH34" s="201">
        <v>0</v>
      </c>
      <c r="AI34" s="201">
        <v>133.61000000000001</v>
      </c>
      <c r="AJ34" s="201">
        <v>0</v>
      </c>
      <c r="AK34" s="201">
        <v>0</v>
      </c>
      <c r="AL34" s="201">
        <v>0</v>
      </c>
      <c r="AM34" s="201">
        <v>150</v>
      </c>
      <c r="AN34" s="201">
        <v>0</v>
      </c>
      <c r="AO34">
        <v>0</v>
      </c>
      <c r="AP34" s="201">
        <v>58.02</v>
      </c>
      <c r="AQ34" s="201">
        <v>14.51</v>
      </c>
      <c r="AR34" s="201">
        <v>40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0</v>
      </c>
      <c r="BA34" s="201">
        <v>0.45</v>
      </c>
      <c r="BB34" s="201">
        <v>2.2799999999999998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272.24</v>
      </c>
      <c r="L35" s="201">
        <v>9.65</v>
      </c>
      <c r="M35" s="201">
        <v>64.010000000000005</v>
      </c>
      <c r="N35" s="201">
        <v>53.04</v>
      </c>
      <c r="O35" s="201">
        <v>74.13</v>
      </c>
      <c r="P35" s="201">
        <v>31.43</v>
      </c>
      <c r="Q35" s="201">
        <v>5.3</v>
      </c>
      <c r="R35" s="201">
        <v>5.27</v>
      </c>
      <c r="S35" s="201">
        <v>6.48</v>
      </c>
      <c r="T35" s="201">
        <v>0.75</v>
      </c>
      <c r="U35" s="201">
        <v>59.38</v>
      </c>
      <c r="V35" s="201">
        <v>4.29</v>
      </c>
      <c r="W35" s="201">
        <v>10.64</v>
      </c>
      <c r="X35" s="201">
        <v>34.64</v>
      </c>
      <c r="Y35" s="201">
        <v>0</v>
      </c>
      <c r="Z35">
        <v>0</v>
      </c>
      <c r="AA35" s="201">
        <v>14</v>
      </c>
      <c r="AB35" s="201">
        <v>0</v>
      </c>
      <c r="AC35" s="201">
        <v>0</v>
      </c>
      <c r="AD35" s="201">
        <v>0</v>
      </c>
      <c r="AE35" s="201">
        <v>44.25</v>
      </c>
      <c r="AF35" s="201">
        <v>5.67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0</v>
      </c>
      <c r="AL35" s="201">
        <v>0</v>
      </c>
      <c r="AM35" s="201">
        <v>150</v>
      </c>
      <c r="AN35" s="201">
        <v>0</v>
      </c>
      <c r="AO35">
        <v>0</v>
      </c>
      <c r="AP35" s="201">
        <v>58.03</v>
      </c>
      <c r="AQ35" s="201">
        <v>14.51</v>
      </c>
      <c r="AR35" s="201">
        <v>40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0</v>
      </c>
      <c r="BA35" s="201">
        <v>0.9</v>
      </c>
      <c r="BB35" s="201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272.24</v>
      </c>
      <c r="L36" s="201">
        <v>9.65</v>
      </c>
      <c r="M36" s="201">
        <v>64.010000000000005</v>
      </c>
      <c r="N36" s="201">
        <v>53.04</v>
      </c>
      <c r="O36" s="201">
        <v>74.13</v>
      </c>
      <c r="P36" s="201">
        <v>31.43</v>
      </c>
      <c r="Q36" s="201">
        <v>5.3</v>
      </c>
      <c r="R36" s="201">
        <v>5.27</v>
      </c>
      <c r="S36" s="201">
        <v>6.48</v>
      </c>
      <c r="T36" s="201">
        <v>0.75</v>
      </c>
      <c r="U36" s="201">
        <v>59.38</v>
      </c>
      <c r="V36" s="201">
        <v>4.29</v>
      </c>
      <c r="W36" s="201">
        <v>10.64</v>
      </c>
      <c r="X36" s="201">
        <v>34.64</v>
      </c>
      <c r="Y36" s="201">
        <v>0</v>
      </c>
      <c r="Z36">
        <v>0</v>
      </c>
      <c r="AA36" s="201">
        <v>14</v>
      </c>
      <c r="AB36" s="201">
        <v>0</v>
      </c>
      <c r="AC36" s="201">
        <v>0</v>
      </c>
      <c r="AD36" s="201">
        <v>0</v>
      </c>
      <c r="AE36" s="201">
        <v>44.25</v>
      </c>
      <c r="AF36" s="201">
        <v>5.67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0</v>
      </c>
      <c r="AL36" s="201">
        <v>0</v>
      </c>
      <c r="AM36" s="201">
        <v>150</v>
      </c>
      <c r="AN36" s="201">
        <v>0</v>
      </c>
      <c r="AO36">
        <v>0</v>
      </c>
      <c r="AP36" s="201">
        <v>58.03</v>
      </c>
      <c r="AQ36" s="201">
        <v>14.51</v>
      </c>
      <c r="AR36" s="201">
        <v>40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0</v>
      </c>
      <c r="BA36" s="201">
        <v>0.9</v>
      </c>
      <c r="BB36" s="201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272.24</v>
      </c>
      <c r="L37" s="201">
        <v>9.65</v>
      </c>
      <c r="M37" s="201">
        <v>64.010000000000005</v>
      </c>
      <c r="N37" s="201">
        <v>53.04</v>
      </c>
      <c r="O37" s="201">
        <v>74.13</v>
      </c>
      <c r="P37" s="201">
        <v>31.43</v>
      </c>
      <c r="Q37" s="201">
        <v>5.3</v>
      </c>
      <c r="R37" s="201">
        <v>5.27</v>
      </c>
      <c r="S37" s="201">
        <v>6.48</v>
      </c>
      <c r="T37" s="201">
        <v>0.75</v>
      </c>
      <c r="U37" s="201">
        <v>59.38</v>
      </c>
      <c r="V37" s="201">
        <v>4.29</v>
      </c>
      <c r="W37" s="201">
        <v>10.64</v>
      </c>
      <c r="X37" s="201">
        <v>34.64</v>
      </c>
      <c r="Y37" s="201">
        <v>0</v>
      </c>
      <c r="Z37">
        <v>0</v>
      </c>
      <c r="AA37" s="201">
        <v>14</v>
      </c>
      <c r="AB37" s="201">
        <v>0</v>
      </c>
      <c r="AC37" s="201">
        <v>0</v>
      </c>
      <c r="AD37" s="201">
        <v>0</v>
      </c>
      <c r="AE37" s="201">
        <v>44.25</v>
      </c>
      <c r="AF37" s="201">
        <v>5.67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0</v>
      </c>
      <c r="AL37" s="201">
        <v>0</v>
      </c>
      <c r="AM37" s="201">
        <v>150</v>
      </c>
      <c r="AN37" s="201">
        <v>0</v>
      </c>
      <c r="AO37">
        <v>0</v>
      </c>
      <c r="AP37" s="201">
        <v>58.03</v>
      </c>
      <c r="AQ37" s="201">
        <v>14.51</v>
      </c>
      <c r="AR37" s="201">
        <v>43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0</v>
      </c>
      <c r="BA37" s="201">
        <v>0.9</v>
      </c>
      <c r="BB37" s="201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272.24</v>
      </c>
      <c r="L38" s="201">
        <v>9.65</v>
      </c>
      <c r="M38" s="201">
        <v>64.010000000000005</v>
      </c>
      <c r="N38" s="201">
        <v>53.04</v>
      </c>
      <c r="O38" s="201">
        <v>74.13</v>
      </c>
      <c r="P38" s="201">
        <v>31.43</v>
      </c>
      <c r="Q38" s="201">
        <v>5.3</v>
      </c>
      <c r="R38" s="201">
        <v>5.27</v>
      </c>
      <c r="S38" s="201">
        <v>6.48</v>
      </c>
      <c r="T38" s="201">
        <v>0.75</v>
      </c>
      <c r="U38" s="201">
        <v>59.38</v>
      </c>
      <c r="V38" s="201">
        <v>4.29</v>
      </c>
      <c r="W38" s="201">
        <v>10.64</v>
      </c>
      <c r="X38" s="201">
        <v>34.64</v>
      </c>
      <c r="Y38" s="201">
        <v>0</v>
      </c>
      <c r="Z38">
        <v>0</v>
      </c>
      <c r="AA38" s="201">
        <v>14</v>
      </c>
      <c r="AB38" s="201">
        <v>0</v>
      </c>
      <c r="AC38" s="201">
        <v>0</v>
      </c>
      <c r="AD38" s="201">
        <v>0</v>
      </c>
      <c r="AE38" s="201">
        <v>44.25</v>
      </c>
      <c r="AF38" s="201">
        <v>11.35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0</v>
      </c>
      <c r="AL38" s="201">
        <v>0</v>
      </c>
      <c r="AM38" s="201">
        <v>150</v>
      </c>
      <c r="AN38" s="201">
        <v>0</v>
      </c>
      <c r="AO38">
        <v>0</v>
      </c>
      <c r="AP38" s="201">
        <v>58.03</v>
      </c>
      <c r="AQ38" s="201">
        <v>14.51</v>
      </c>
      <c r="AR38" s="201">
        <v>43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0</v>
      </c>
      <c r="BA38" s="201">
        <v>0.9</v>
      </c>
      <c r="BB38" s="201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272.24</v>
      </c>
      <c r="L39" s="201">
        <v>9.65</v>
      </c>
      <c r="M39" s="201">
        <v>37.340000000000003</v>
      </c>
      <c r="N39" s="201">
        <v>29.01</v>
      </c>
      <c r="O39" s="201">
        <v>41.61</v>
      </c>
      <c r="P39" s="201">
        <v>31.43</v>
      </c>
      <c r="Q39" s="201">
        <v>5.3</v>
      </c>
      <c r="R39" s="201">
        <v>5.27</v>
      </c>
      <c r="S39" s="201">
        <v>6.48</v>
      </c>
      <c r="T39" s="201">
        <v>0.75</v>
      </c>
      <c r="U39" s="201">
        <v>59.38</v>
      </c>
      <c r="V39" s="201">
        <v>4.29</v>
      </c>
      <c r="W39" s="201">
        <v>10.64</v>
      </c>
      <c r="X39" s="201">
        <v>34.64</v>
      </c>
      <c r="Y39" s="201">
        <v>0</v>
      </c>
      <c r="Z39">
        <v>0</v>
      </c>
      <c r="AA39" s="201">
        <v>14</v>
      </c>
      <c r="AB39" s="201">
        <v>0</v>
      </c>
      <c r="AC39" s="201">
        <v>0</v>
      </c>
      <c r="AD39" s="201">
        <v>0</v>
      </c>
      <c r="AE39" s="201">
        <v>44.25</v>
      </c>
      <c r="AF39" s="201">
        <v>11.35</v>
      </c>
      <c r="AG39" s="201">
        <v>0</v>
      </c>
      <c r="AH39" s="201">
        <v>0</v>
      </c>
      <c r="AI39" s="201">
        <v>133.61000000000001</v>
      </c>
      <c r="AJ39" s="201">
        <v>0</v>
      </c>
      <c r="AK39" s="201">
        <v>0</v>
      </c>
      <c r="AL39" s="201">
        <v>0</v>
      </c>
      <c r="AM39" s="201">
        <v>150</v>
      </c>
      <c r="AN39" s="201">
        <v>0</v>
      </c>
      <c r="AO39">
        <v>0</v>
      </c>
      <c r="AP39" s="201">
        <v>58.03</v>
      </c>
      <c r="AQ39" s="201">
        <v>14.51</v>
      </c>
      <c r="AR39" s="201">
        <v>43</v>
      </c>
      <c r="AS39" s="201">
        <v>3.87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0</v>
      </c>
      <c r="BA39" s="201">
        <v>0.47</v>
      </c>
      <c r="BB39" s="201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272.24</v>
      </c>
      <c r="L40" s="201">
        <v>9.65</v>
      </c>
      <c r="M40" s="201">
        <v>35.78</v>
      </c>
      <c r="N40" s="201">
        <v>29.01</v>
      </c>
      <c r="O40" s="201">
        <v>41.58</v>
      </c>
      <c r="P40" s="201">
        <v>31.43</v>
      </c>
      <c r="Q40" s="201">
        <v>5.3</v>
      </c>
      <c r="R40" s="201">
        <v>5.27</v>
      </c>
      <c r="S40" s="201">
        <v>6.48</v>
      </c>
      <c r="T40" s="201">
        <v>0.75</v>
      </c>
      <c r="U40" s="201">
        <v>59.38</v>
      </c>
      <c r="V40" s="201">
        <v>4.29</v>
      </c>
      <c r="W40" s="201">
        <v>10.64</v>
      </c>
      <c r="X40" s="201">
        <v>34.64</v>
      </c>
      <c r="Y40" s="201">
        <v>0</v>
      </c>
      <c r="Z40">
        <v>0</v>
      </c>
      <c r="AA40" s="201">
        <v>14</v>
      </c>
      <c r="AB40" s="201">
        <v>0</v>
      </c>
      <c r="AC40" s="201">
        <v>0</v>
      </c>
      <c r="AD40" s="201">
        <v>0</v>
      </c>
      <c r="AE40" s="201">
        <v>44.25</v>
      </c>
      <c r="AF40" s="201">
        <v>17.02</v>
      </c>
      <c r="AG40" s="201">
        <v>0</v>
      </c>
      <c r="AH40" s="201">
        <v>0</v>
      </c>
      <c r="AI40" s="201">
        <v>133.61000000000001</v>
      </c>
      <c r="AJ40" s="201">
        <v>0</v>
      </c>
      <c r="AK40" s="201">
        <v>0</v>
      </c>
      <c r="AL40" s="201">
        <v>0</v>
      </c>
      <c r="AM40" s="201">
        <v>150</v>
      </c>
      <c r="AN40" s="201">
        <v>0</v>
      </c>
      <c r="AO40">
        <v>0</v>
      </c>
      <c r="AP40" s="201">
        <v>58.03</v>
      </c>
      <c r="AQ40" s="201">
        <v>14.51</v>
      </c>
      <c r="AR40" s="201">
        <v>43</v>
      </c>
      <c r="AS40" s="201">
        <v>3.87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0</v>
      </c>
      <c r="BA40" s="201">
        <v>0</v>
      </c>
      <c r="BB40" s="201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272.24</v>
      </c>
      <c r="L41" s="201">
        <v>9.65</v>
      </c>
      <c r="M41" s="201">
        <v>35.78</v>
      </c>
      <c r="N41" s="201">
        <v>29.01</v>
      </c>
      <c r="O41" s="201">
        <v>41.58</v>
      </c>
      <c r="P41" s="201">
        <v>31.43</v>
      </c>
      <c r="Q41" s="201">
        <v>5.3</v>
      </c>
      <c r="R41" s="201">
        <v>5.27</v>
      </c>
      <c r="S41" s="201">
        <v>6.48</v>
      </c>
      <c r="T41" s="201">
        <v>0.75</v>
      </c>
      <c r="U41" s="201">
        <v>59.38</v>
      </c>
      <c r="V41" s="201">
        <v>4.29</v>
      </c>
      <c r="W41" s="201">
        <v>10.64</v>
      </c>
      <c r="X41" s="201">
        <v>34.64</v>
      </c>
      <c r="Y41" s="201">
        <v>0</v>
      </c>
      <c r="Z41">
        <v>0</v>
      </c>
      <c r="AA41" s="201">
        <v>14</v>
      </c>
      <c r="AB41" s="201">
        <v>0</v>
      </c>
      <c r="AC41" s="201">
        <v>0</v>
      </c>
      <c r="AD41" s="201">
        <v>0</v>
      </c>
      <c r="AE41" s="201">
        <v>59.57</v>
      </c>
      <c r="AF41" s="201">
        <v>0</v>
      </c>
      <c r="AG41" s="201">
        <v>0</v>
      </c>
      <c r="AH41" s="201">
        <v>0</v>
      </c>
      <c r="AI41" s="201">
        <v>133.61000000000001</v>
      </c>
      <c r="AJ41" s="201">
        <v>0</v>
      </c>
      <c r="AK41" s="201">
        <v>0</v>
      </c>
      <c r="AL41" s="201">
        <v>0</v>
      </c>
      <c r="AM41" s="201">
        <v>150</v>
      </c>
      <c r="AN41" s="201">
        <v>0</v>
      </c>
      <c r="AO41">
        <v>0</v>
      </c>
      <c r="AP41" s="201">
        <v>58.03</v>
      </c>
      <c r="AQ41" s="201">
        <v>14.51</v>
      </c>
      <c r="AR41" s="201">
        <v>43</v>
      </c>
      <c r="AS41" s="201">
        <v>3.87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0</v>
      </c>
      <c r="BA41" s="201">
        <v>0</v>
      </c>
      <c r="BB41" s="201">
        <v>2.2799999999999998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272.24</v>
      </c>
      <c r="L42" s="201">
        <v>9.65</v>
      </c>
      <c r="M42" s="201">
        <v>35.78</v>
      </c>
      <c r="N42" s="201">
        <v>29.01</v>
      </c>
      <c r="O42" s="201">
        <v>41.58</v>
      </c>
      <c r="P42" s="201">
        <v>31.43</v>
      </c>
      <c r="Q42" s="201">
        <v>5.3</v>
      </c>
      <c r="R42" s="201">
        <v>5.27</v>
      </c>
      <c r="S42" s="201">
        <v>6.48</v>
      </c>
      <c r="T42" s="201">
        <v>0.75</v>
      </c>
      <c r="U42" s="201">
        <v>59.38</v>
      </c>
      <c r="V42" s="201">
        <v>4.29</v>
      </c>
      <c r="W42" s="201">
        <v>10.64</v>
      </c>
      <c r="X42" s="201">
        <v>34.64</v>
      </c>
      <c r="Y42" s="201">
        <v>0</v>
      </c>
      <c r="Z42">
        <v>0</v>
      </c>
      <c r="AA42" s="201">
        <v>14</v>
      </c>
      <c r="AB42" s="201">
        <v>0</v>
      </c>
      <c r="AC42" s="201">
        <v>0</v>
      </c>
      <c r="AD42" s="201">
        <v>0</v>
      </c>
      <c r="AE42" s="201">
        <v>76.59</v>
      </c>
      <c r="AF42" s="201">
        <v>0</v>
      </c>
      <c r="AG42" s="201">
        <v>0</v>
      </c>
      <c r="AH42" s="201">
        <v>0</v>
      </c>
      <c r="AI42" s="201">
        <v>133.61000000000001</v>
      </c>
      <c r="AJ42" s="201">
        <v>0</v>
      </c>
      <c r="AK42" s="201">
        <v>0</v>
      </c>
      <c r="AL42" s="201">
        <v>0</v>
      </c>
      <c r="AM42" s="201">
        <v>150</v>
      </c>
      <c r="AN42" s="201">
        <v>0</v>
      </c>
      <c r="AO42">
        <v>0</v>
      </c>
      <c r="AP42" s="201">
        <v>58.03</v>
      </c>
      <c r="AQ42" s="201">
        <v>14.51</v>
      </c>
      <c r="AR42" s="201">
        <v>43</v>
      </c>
      <c r="AS42" s="201">
        <v>3.87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0</v>
      </c>
      <c r="BA42" s="201">
        <v>0</v>
      </c>
      <c r="BB42" s="201">
        <v>2.2799999999999998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272.24</v>
      </c>
      <c r="L43" s="201">
        <v>9.65</v>
      </c>
      <c r="M43" s="201">
        <v>35.78</v>
      </c>
      <c r="N43" s="201">
        <v>29.01</v>
      </c>
      <c r="O43" s="201">
        <v>41.58</v>
      </c>
      <c r="P43" s="201">
        <v>31.43</v>
      </c>
      <c r="Q43" s="201">
        <v>5.3</v>
      </c>
      <c r="R43" s="201">
        <v>5.27</v>
      </c>
      <c r="S43" s="201">
        <v>6.48</v>
      </c>
      <c r="T43" s="201">
        <v>0.75</v>
      </c>
      <c r="U43" s="201">
        <v>59.38</v>
      </c>
      <c r="V43" s="201">
        <v>4.29</v>
      </c>
      <c r="W43" s="201">
        <v>10.64</v>
      </c>
      <c r="X43" s="201">
        <v>34.64</v>
      </c>
      <c r="Y43" s="201">
        <v>0</v>
      </c>
      <c r="Z43">
        <v>0</v>
      </c>
      <c r="AA43" s="201">
        <v>14</v>
      </c>
      <c r="AB43" s="201">
        <v>10.25</v>
      </c>
      <c r="AC43" s="201">
        <v>0</v>
      </c>
      <c r="AD43" s="201">
        <v>0</v>
      </c>
      <c r="AE43" s="201">
        <v>76.59</v>
      </c>
      <c r="AF43" s="201">
        <v>0</v>
      </c>
      <c r="AG43" s="201">
        <v>5.68</v>
      </c>
      <c r="AH43" s="201">
        <v>0</v>
      </c>
      <c r="AI43" s="201">
        <v>133.61000000000001</v>
      </c>
      <c r="AJ43" s="201">
        <v>0</v>
      </c>
      <c r="AK43" s="201">
        <v>0</v>
      </c>
      <c r="AL43" s="201">
        <v>0</v>
      </c>
      <c r="AM43" s="201">
        <v>150</v>
      </c>
      <c r="AN43" s="201">
        <v>0</v>
      </c>
      <c r="AO43">
        <v>0</v>
      </c>
      <c r="AP43" s="201">
        <v>58.03</v>
      </c>
      <c r="AQ43" s="201">
        <v>14.51</v>
      </c>
      <c r="AR43" s="201">
        <v>43</v>
      </c>
      <c r="AS43" s="201">
        <v>3.87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0</v>
      </c>
      <c r="BA43" s="201">
        <v>0</v>
      </c>
      <c r="BB43" s="201">
        <v>2.2799999999999998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272.24</v>
      </c>
      <c r="L44" s="201">
        <v>9.65</v>
      </c>
      <c r="M44" s="201">
        <v>35.78</v>
      </c>
      <c r="N44" s="201">
        <v>29.01</v>
      </c>
      <c r="O44" s="201">
        <v>41.58</v>
      </c>
      <c r="P44" s="201">
        <v>31.43</v>
      </c>
      <c r="Q44" s="201">
        <v>5.3</v>
      </c>
      <c r="R44" s="201">
        <v>5.27</v>
      </c>
      <c r="S44" s="201">
        <v>6.48</v>
      </c>
      <c r="T44" s="201">
        <v>0.75</v>
      </c>
      <c r="U44" s="201">
        <v>59.38</v>
      </c>
      <c r="V44" s="201">
        <v>4.29</v>
      </c>
      <c r="W44" s="201">
        <v>10.64</v>
      </c>
      <c r="X44" s="201">
        <v>34.64</v>
      </c>
      <c r="Y44" s="201">
        <v>0</v>
      </c>
      <c r="Z44">
        <v>0</v>
      </c>
      <c r="AA44" s="201">
        <v>14</v>
      </c>
      <c r="AB44" s="201">
        <v>10.25</v>
      </c>
      <c r="AC44" s="201">
        <v>0</v>
      </c>
      <c r="AD44" s="201">
        <v>0</v>
      </c>
      <c r="AE44" s="201">
        <v>76.59</v>
      </c>
      <c r="AF44" s="201">
        <v>0</v>
      </c>
      <c r="AG44" s="201">
        <v>5.68</v>
      </c>
      <c r="AH44" s="201">
        <v>0</v>
      </c>
      <c r="AI44" s="201">
        <v>133.61000000000001</v>
      </c>
      <c r="AJ44" s="201">
        <v>0</v>
      </c>
      <c r="AK44" s="201">
        <v>0</v>
      </c>
      <c r="AL44" s="201">
        <v>0</v>
      </c>
      <c r="AM44" s="201">
        <v>150</v>
      </c>
      <c r="AN44" s="201">
        <v>0</v>
      </c>
      <c r="AO44">
        <v>0</v>
      </c>
      <c r="AP44" s="201">
        <v>58.03</v>
      </c>
      <c r="AQ44" s="201">
        <v>14.51</v>
      </c>
      <c r="AR44" s="201">
        <v>43</v>
      </c>
      <c r="AS44" s="201">
        <v>3.87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0</v>
      </c>
      <c r="BA44" s="201">
        <v>0</v>
      </c>
      <c r="BB44" s="201">
        <v>2.2799999999999998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272.24</v>
      </c>
      <c r="L45" s="201">
        <v>9.65</v>
      </c>
      <c r="M45" s="201">
        <v>35.78</v>
      </c>
      <c r="N45" s="201">
        <v>29.01</v>
      </c>
      <c r="O45" s="201">
        <v>41.58</v>
      </c>
      <c r="P45" s="201">
        <v>31.43</v>
      </c>
      <c r="Q45" s="201">
        <v>5.3</v>
      </c>
      <c r="R45" s="201">
        <v>5.27</v>
      </c>
      <c r="S45" s="201">
        <v>6.48</v>
      </c>
      <c r="T45" s="201">
        <v>0.75</v>
      </c>
      <c r="U45" s="201">
        <v>59.38</v>
      </c>
      <c r="V45" s="201">
        <v>4.29</v>
      </c>
      <c r="W45" s="201">
        <v>10.64</v>
      </c>
      <c r="X45" s="201">
        <v>34.64</v>
      </c>
      <c r="Y45" s="201">
        <v>0</v>
      </c>
      <c r="Z45">
        <v>0</v>
      </c>
      <c r="AA45" s="201">
        <v>14</v>
      </c>
      <c r="AB45" s="201">
        <v>10.25</v>
      </c>
      <c r="AC45" s="201">
        <v>0</v>
      </c>
      <c r="AD45" s="201">
        <v>0</v>
      </c>
      <c r="AE45" s="201">
        <v>76.59</v>
      </c>
      <c r="AF45" s="201">
        <v>0</v>
      </c>
      <c r="AG45" s="201">
        <v>5.68</v>
      </c>
      <c r="AH45" s="201">
        <v>0</v>
      </c>
      <c r="AI45" s="201">
        <v>133.61000000000001</v>
      </c>
      <c r="AJ45" s="201">
        <v>0</v>
      </c>
      <c r="AK45" s="201">
        <v>0</v>
      </c>
      <c r="AL45" s="201">
        <v>0</v>
      </c>
      <c r="AM45" s="201">
        <v>150</v>
      </c>
      <c r="AN45" s="201">
        <v>0</v>
      </c>
      <c r="AO45">
        <v>0</v>
      </c>
      <c r="AP45" s="201">
        <v>58.03</v>
      </c>
      <c r="AQ45" s="201">
        <v>14.51</v>
      </c>
      <c r="AR45" s="201">
        <v>43</v>
      </c>
      <c r="AS45" s="201">
        <v>3.87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0</v>
      </c>
      <c r="BA45" s="201">
        <v>0</v>
      </c>
      <c r="BB45" s="201">
        <v>2.2799999999999998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272.24</v>
      </c>
      <c r="L46" s="201">
        <v>9.65</v>
      </c>
      <c r="M46" s="201">
        <v>35.78</v>
      </c>
      <c r="N46" s="201">
        <v>29.01</v>
      </c>
      <c r="O46" s="201">
        <v>41.58</v>
      </c>
      <c r="P46" s="201">
        <v>31.43</v>
      </c>
      <c r="Q46" s="201">
        <v>5.3</v>
      </c>
      <c r="R46" s="201">
        <v>5.27</v>
      </c>
      <c r="S46" s="201">
        <v>6.48</v>
      </c>
      <c r="T46" s="201">
        <v>0.75</v>
      </c>
      <c r="U46" s="201">
        <v>59.38</v>
      </c>
      <c r="V46" s="201">
        <v>4.29</v>
      </c>
      <c r="W46" s="201">
        <v>10.64</v>
      </c>
      <c r="X46" s="201">
        <v>34.64</v>
      </c>
      <c r="Y46" s="201">
        <v>0</v>
      </c>
      <c r="Z46">
        <v>0</v>
      </c>
      <c r="AA46" s="201">
        <v>14</v>
      </c>
      <c r="AB46" s="201">
        <v>10.25</v>
      </c>
      <c r="AC46" s="201">
        <v>0</v>
      </c>
      <c r="AD46" s="201">
        <v>0</v>
      </c>
      <c r="AE46" s="201">
        <v>76.59</v>
      </c>
      <c r="AF46" s="201">
        <v>0</v>
      </c>
      <c r="AG46" s="201">
        <v>5.68</v>
      </c>
      <c r="AH46" s="201">
        <v>0</v>
      </c>
      <c r="AI46" s="201">
        <v>133.61000000000001</v>
      </c>
      <c r="AJ46" s="201">
        <v>0</v>
      </c>
      <c r="AK46" s="201">
        <v>0</v>
      </c>
      <c r="AL46" s="201">
        <v>0</v>
      </c>
      <c r="AM46" s="201">
        <v>150</v>
      </c>
      <c r="AN46" s="201">
        <v>0</v>
      </c>
      <c r="AO46">
        <v>0</v>
      </c>
      <c r="AP46" s="201">
        <v>58.03</v>
      </c>
      <c r="AQ46" s="201">
        <v>14.51</v>
      </c>
      <c r="AR46" s="201">
        <v>43</v>
      </c>
      <c r="AS46" s="201">
        <v>3.87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0</v>
      </c>
      <c r="BA46" s="201">
        <v>0</v>
      </c>
      <c r="BB46" s="201">
        <v>2.2799999999999998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272.24</v>
      </c>
      <c r="L47" s="201">
        <v>9.65</v>
      </c>
      <c r="M47" s="201">
        <v>35.78</v>
      </c>
      <c r="N47" s="201">
        <v>29.01</v>
      </c>
      <c r="O47" s="201">
        <v>41.58</v>
      </c>
      <c r="P47" s="201">
        <v>31.43</v>
      </c>
      <c r="Q47" s="201">
        <v>5.3</v>
      </c>
      <c r="R47" s="201">
        <v>5.27</v>
      </c>
      <c r="S47" s="201">
        <v>6.48</v>
      </c>
      <c r="T47" s="201">
        <v>0.75</v>
      </c>
      <c r="U47" s="201">
        <v>59.38</v>
      </c>
      <c r="V47" s="201">
        <v>4.29</v>
      </c>
      <c r="W47" s="201">
        <v>10.64</v>
      </c>
      <c r="X47" s="201">
        <v>34.64</v>
      </c>
      <c r="Y47" s="201">
        <v>0</v>
      </c>
      <c r="Z47">
        <v>0</v>
      </c>
      <c r="AA47" s="201">
        <v>14</v>
      </c>
      <c r="AB47" s="201">
        <v>10.25</v>
      </c>
      <c r="AC47" s="201">
        <v>0</v>
      </c>
      <c r="AD47" s="201">
        <v>0</v>
      </c>
      <c r="AE47" s="201">
        <v>56.73</v>
      </c>
      <c r="AF47" s="201">
        <v>0</v>
      </c>
      <c r="AG47" s="201">
        <v>0</v>
      </c>
      <c r="AH47" s="201">
        <v>0</v>
      </c>
      <c r="AI47" s="201">
        <v>133.61000000000001</v>
      </c>
      <c r="AJ47" s="201">
        <v>0</v>
      </c>
      <c r="AK47" s="201">
        <v>0</v>
      </c>
      <c r="AL47" s="201">
        <v>0</v>
      </c>
      <c r="AM47" s="201">
        <v>150</v>
      </c>
      <c r="AN47" s="201">
        <v>0</v>
      </c>
      <c r="AO47">
        <v>0</v>
      </c>
      <c r="AP47" s="201">
        <v>58.03</v>
      </c>
      <c r="AQ47" s="201">
        <v>14.51</v>
      </c>
      <c r="AR47" s="201">
        <v>43</v>
      </c>
      <c r="AS47" s="201">
        <v>3.87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0</v>
      </c>
      <c r="BA47" s="201">
        <v>0</v>
      </c>
      <c r="BB47" s="201">
        <v>2.2799999999999998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272.24</v>
      </c>
      <c r="L48" s="201">
        <v>9.65</v>
      </c>
      <c r="M48" s="201">
        <v>35.78</v>
      </c>
      <c r="N48" s="201">
        <v>29.01</v>
      </c>
      <c r="O48" s="201">
        <v>41.58</v>
      </c>
      <c r="P48" s="201">
        <v>31.43</v>
      </c>
      <c r="Q48" s="201">
        <v>5.3</v>
      </c>
      <c r="R48" s="201">
        <v>5.27</v>
      </c>
      <c r="S48" s="201">
        <v>6.48</v>
      </c>
      <c r="T48" s="201">
        <v>0.75</v>
      </c>
      <c r="U48" s="201">
        <v>59.38</v>
      </c>
      <c r="V48" s="201">
        <v>4.29</v>
      </c>
      <c r="W48" s="201">
        <v>10.64</v>
      </c>
      <c r="X48" s="201">
        <v>34.64</v>
      </c>
      <c r="Y48" s="201">
        <v>0</v>
      </c>
      <c r="Z48">
        <v>0</v>
      </c>
      <c r="AA48" s="201">
        <v>14</v>
      </c>
      <c r="AB48" s="201">
        <v>10.25</v>
      </c>
      <c r="AC48" s="201">
        <v>0</v>
      </c>
      <c r="AD48" s="201">
        <v>0</v>
      </c>
      <c r="AE48" s="201">
        <v>56.73</v>
      </c>
      <c r="AF48" s="201">
        <v>0</v>
      </c>
      <c r="AG48" s="201">
        <v>0</v>
      </c>
      <c r="AH48" s="201">
        <v>0</v>
      </c>
      <c r="AI48" s="201">
        <v>133.61000000000001</v>
      </c>
      <c r="AJ48" s="201">
        <v>0</v>
      </c>
      <c r="AK48" s="201">
        <v>0</v>
      </c>
      <c r="AL48" s="201">
        <v>0</v>
      </c>
      <c r="AM48" s="201">
        <v>150</v>
      </c>
      <c r="AN48" s="201">
        <v>0</v>
      </c>
      <c r="AO48">
        <v>0</v>
      </c>
      <c r="AP48" s="201">
        <v>58.03</v>
      </c>
      <c r="AQ48" s="201">
        <v>14.51</v>
      </c>
      <c r="AR48" s="201">
        <v>42.5</v>
      </c>
      <c r="AS48" s="201">
        <v>3.87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0</v>
      </c>
      <c r="BA48" s="201">
        <v>0</v>
      </c>
      <c r="BB48" s="201">
        <v>2.2799999999999998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272.24</v>
      </c>
      <c r="L49" s="201">
        <v>9.65</v>
      </c>
      <c r="M49" s="201">
        <v>35.78</v>
      </c>
      <c r="N49" s="201">
        <v>29.01</v>
      </c>
      <c r="O49" s="201">
        <v>41.58</v>
      </c>
      <c r="P49" s="201">
        <v>31.43</v>
      </c>
      <c r="Q49" s="201">
        <v>5.3</v>
      </c>
      <c r="R49" s="201">
        <v>5.27</v>
      </c>
      <c r="S49" s="201">
        <v>6.48</v>
      </c>
      <c r="T49" s="201">
        <v>0.75</v>
      </c>
      <c r="U49" s="201">
        <v>59.38</v>
      </c>
      <c r="V49" s="201">
        <v>4.26</v>
      </c>
      <c r="W49" s="201">
        <v>11</v>
      </c>
      <c r="X49" s="201">
        <v>35.75</v>
      </c>
      <c r="Y49" s="201">
        <v>0</v>
      </c>
      <c r="Z49">
        <v>0</v>
      </c>
      <c r="AA49" s="201">
        <v>14</v>
      </c>
      <c r="AB49" s="201">
        <v>10.25</v>
      </c>
      <c r="AC49" s="201">
        <v>0</v>
      </c>
      <c r="AD49" s="201">
        <v>0</v>
      </c>
      <c r="AE49" s="201">
        <v>44.25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50</v>
      </c>
      <c r="AN49" s="201">
        <v>0</v>
      </c>
      <c r="AO49">
        <v>0</v>
      </c>
      <c r="AP49" s="201">
        <v>58.03</v>
      </c>
      <c r="AQ49" s="201">
        <v>14.51</v>
      </c>
      <c r="AR49" s="201">
        <v>42.5</v>
      </c>
      <c r="AS49" s="201">
        <v>3.87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0</v>
      </c>
      <c r="BA49" s="201">
        <v>0</v>
      </c>
      <c r="BB49" s="201">
        <v>2.2799999999999998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272.24</v>
      </c>
      <c r="L50" s="201">
        <v>9.65</v>
      </c>
      <c r="M50" s="201">
        <v>35.78</v>
      </c>
      <c r="N50" s="201">
        <v>29.01</v>
      </c>
      <c r="O50" s="201">
        <v>41.58</v>
      </c>
      <c r="P50" s="201">
        <v>31.43</v>
      </c>
      <c r="Q50" s="201">
        <v>5.3</v>
      </c>
      <c r="R50" s="201">
        <v>5.27</v>
      </c>
      <c r="S50" s="201">
        <v>6.48</v>
      </c>
      <c r="T50" s="201">
        <v>0.75</v>
      </c>
      <c r="U50" s="201">
        <v>59.38</v>
      </c>
      <c r="V50" s="201">
        <v>4.26</v>
      </c>
      <c r="W50" s="201">
        <v>10.86</v>
      </c>
      <c r="X50" s="201">
        <v>34.64</v>
      </c>
      <c r="Y50" s="201">
        <v>0</v>
      </c>
      <c r="Z50">
        <v>0</v>
      </c>
      <c r="AA50" s="201">
        <v>14</v>
      </c>
      <c r="AB50" s="201">
        <v>10.25</v>
      </c>
      <c r="AC50" s="201">
        <v>0</v>
      </c>
      <c r="AD50" s="201">
        <v>0</v>
      </c>
      <c r="AE50" s="201">
        <v>44.25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58.03</v>
      </c>
      <c r="AQ50" s="201">
        <v>14.51</v>
      </c>
      <c r="AR50" s="201">
        <v>42.5</v>
      </c>
      <c r="AS50" s="201">
        <v>3.87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0</v>
      </c>
      <c r="BA50" s="201">
        <v>0</v>
      </c>
      <c r="BB50" s="201">
        <v>2.2799999999999998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272.24</v>
      </c>
      <c r="L51" s="201">
        <v>9.65</v>
      </c>
      <c r="M51" s="201">
        <v>64.010000000000005</v>
      </c>
      <c r="N51" s="201">
        <v>53.04</v>
      </c>
      <c r="O51" s="201">
        <v>74.13</v>
      </c>
      <c r="P51" s="201">
        <v>31.43</v>
      </c>
      <c r="Q51" s="201">
        <v>5.3</v>
      </c>
      <c r="R51" s="201">
        <v>5.27</v>
      </c>
      <c r="S51" s="201">
        <v>6.48</v>
      </c>
      <c r="T51" s="201">
        <v>0.75</v>
      </c>
      <c r="U51" s="201">
        <v>59.38</v>
      </c>
      <c r="V51" s="201">
        <v>4.46</v>
      </c>
      <c r="W51" s="201">
        <v>19.71</v>
      </c>
      <c r="X51" s="201">
        <v>62.99</v>
      </c>
      <c r="Y51" s="201">
        <v>0</v>
      </c>
      <c r="Z51">
        <v>0</v>
      </c>
      <c r="AA51" s="201">
        <v>14</v>
      </c>
      <c r="AB51" s="201">
        <v>10.25</v>
      </c>
      <c r="AC51" s="201">
        <v>0</v>
      </c>
      <c r="AD51" s="201">
        <v>0</v>
      </c>
      <c r="AE51" s="201">
        <v>44.25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58.94</v>
      </c>
      <c r="AQ51" s="201">
        <v>14.51</v>
      </c>
      <c r="AR51" s="201">
        <v>42.5</v>
      </c>
      <c r="AS51" s="201">
        <v>7.68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0</v>
      </c>
      <c r="BA51" s="201">
        <v>0</v>
      </c>
      <c r="BB51" s="201">
        <v>2.2799999999999998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272.24</v>
      </c>
      <c r="L52" s="201">
        <v>9.65</v>
      </c>
      <c r="M52" s="201">
        <v>64.010000000000005</v>
      </c>
      <c r="N52" s="201">
        <v>53.04</v>
      </c>
      <c r="O52" s="201">
        <v>74.13</v>
      </c>
      <c r="P52" s="201">
        <v>31.43</v>
      </c>
      <c r="Q52" s="201">
        <v>5.3</v>
      </c>
      <c r="R52" s="201">
        <v>5.27</v>
      </c>
      <c r="S52" s="201">
        <v>6.48</v>
      </c>
      <c r="T52" s="201">
        <v>0.75</v>
      </c>
      <c r="U52" s="201">
        <v>59.38</v>
      </c>
      <c r="V52" s="201">
        <v>4.46</v>
      </c>
      <c r="W52" s="201">
        <v>19.71</v>
      </c>
      <c r="X52" s="201">
        <v>62.99</v>
      </c>
      <c r="Y52" s="201">
        <v>0</v>
      </c>
      <c r="Z52">
        <v>0</v>
      </c>
      <c r="AA52" s="201">
        <v>14</v>
      </c>
      <c r="AB52" s="201">
        <v>10.25</v>
      </c>
      <c r="AC52" s="201">
        <v>0</v>
      </c>
      <c r="AD52" s="201">
        <v>0</v>
      </c>
      <c r="AE52" s="201">
        <v>44.25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58.94</v>
      </c>
      <c r="AQ52" s="201">
        <v>14.51</v>
      </c>
      <c r="AR52" s="201">
        <v>42.5</v>
      </c>
      <c r="AS52" s="201">
        <v>7.68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0</v>
      </c>
      <c r="BA52" s="201">
        <v>0</v>
      </c>
      <c r="BB52" s="201">
        <v>2.2799999999999998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272.24</v>
      </c>
      <c r="L53" s="201">
        <v>9.65</v>
      </c>
      <c r="M53" s="201">
        <v>64.010000000000005</v>
      </c>
      <c r="N53" s="201">
        <v>53.04</v>
      </c>
      <c r="O53" s="201">
        <v>74.13</v>
      </c>
      <c r="P53" s="201">
        <v>31.43</v>
      </c>
      <c r="Q53" s="201">
        <v>5.3</v>
      </c>
      <c r="R53" s="201">
        <v>5.13</v>
      </c>
      <c r="S53" s="201">
        <v>6.48</v>
      </c>
      <c r="T53" s="201">
        <v>0.75</v>
      </c>
      <c r="U53" s="201">
        <v>59.38</v>
      </c>
      <c r="V53" s="201">
        <v>4.26</v>
      </c>
      <c r="W53" s="201">
        <v>10.86</v>
      </c>
      <c r="X53" s="201">
        <v>62.86</v>
      </c>
      <c r="Y53" s="201">
        <v>0</v>
      </c>
      <c r="Z53">
        <v>0</v>
      </c>
      <c r="AA53" s="201">
        <v>14</v>
      </c>
      <c r="AB53" s="201">
        <v>10.25</v>
      </c>
      <c r="AC53" s="201">
        <v>0</v>
      </c>
      <c r="AD53" s="201">
        <v>0</v>
      </c>
      <c r="AE53" s="201">
        <v>44.25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58.03</v>
      </c>
      <c r="AQ53" s="201">
        <v>14.51</v>
      </c>
      <c r="AR53" s="201">
        <v>42.5</v>
      </c>
      <c r="AS53" s="201">
        <v>3.87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0</v>
      </c>
      <c r="BA53" s="201">
        <v>0</v>
      </c>
      <c r="BB53" s="201">
        <v>2.2799999999999998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272.24</v>
      </c>
      <c r="L54" s="201">
        <v>9.65</v>
      </c>
      <c r="M54" s="201">
        <v>64.010000000000005</v>
      </c>
      <c r="N54" s="201">
        <v>53.04</v>
      </c>
      <c r="O54" s="201">
        <v>74.13</v>
      </c>
      <c r="P54" s="201">
        <v>31.43</v>
      </c>
      <c r="Q54" s="201">
        <v>5.3</v>
      </c>
      <c r="R54" s="201">
        <v>5.13</v>
      </c>
      <c r="S54" s="201">
        <v>6.48</v>
      </c>
      <c r="T54" s="201">
        <v>0.75</v>
      </c>
      <c r="U54" s="201">
        <v>59.38</v>
      </c>
      <c r="V54" s="201">
        <v>4.26</v>
      </c>
      <c r="W54" s="201">
        <v>10.86</v>
      </c>
      <c r="X54" s="201">
        <v>62.86</v>
      </c>
      <c r="Y54" s="201">
        <v>0</v>
      </c>
      <c r="Z54">
        <v>0</v>
      </c>
      <c r="AA54" s="201">
        <v>14</v>
      </c>
      <c r="AB54" s="201">
        <v>10.25</v>
      </c>
      <c r="AC54" s="201">
        <v>0</v>
      </c>
      <c r="AD54" s="201">
        <v>0</v>
      </c>
      <c r="AE54" s="201">
        <v>44.25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58.03</v>
      </c>
      <c r="AQ54" s="201">
        <v>14.51</v>
      </c>
      <c r="AR54" s="201">
        <v>42.5</v>
      </c>
      <c r="AS54" s="201">
        <v>3.87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0</v>
      </c>
      <c r="BA54" s="201">
        <v>0</v>
      </c>
      <c r="BB54" s="201">
        <v>2.2799999999999998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272.24</v>
      </c>
      <c r="L55" s="201">
        <v>9.65</v>
      </c>
      <c r="M55" s="201">
        <v>64.010000000000005</v>
      </c>
      <c r="N55" s="201">
        <v>53.04</v>
      </c>
      <c r="O55" s="201">
        <v>74.13</v>
      </c>
      <c r="P55" s="201">
        <v>31.43</v>
      </c>
      <c r="Q55" s="201">
        <v>5.3</v>
      </c>
      <c r="R55" s="201">
        <v>5.13</v>
      </c>
      <c r="S55" s="201">
        <v>6.48</v>
      </c>
      <c r="T55" s="201">
        <v>0.75</v>
      </c>
      <c r="U55" s="201">
        <v>59.38</v>
      </c>
      <c r="V55" s="201">
        <v>4.26</v>
      </c>
      <c r="W55" s="201">
        <v>10.86</v>
      </c>
      <c r="X55" s="201">
        <v>62.86</v>
      </c>
      <c r="Y55" s="201">
        <v>0</v>
      </c>
      <c r="Z55">
        <v>0</v>
      </c>
      <c r="AA55" s="201">
        <v>14</v>
      </c>
      <c r="AB55" s="201">
        <v>10.27</v>
      </c>
      <c r="AC55" s="201">
        <v>0</v>
      </c>
      <c r="AD55" s="201">
        <v>0</v>
      </c>
      <c r="AE55" s="201">
        <v>44.25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58.03</v>
      </c>
      <c r="AQ55" s="201">
        <v>14.51</v>
      </c>
      <c r="AR55" s="201">
        <v>42.5</v>
      </c>
      <c r="AS55" s="201">
        <v>3.87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0</v>
      </c>
      <c r="BA55" s="201">
        <v>0</v>
      </c>
      <c r="BB55" s="201">
        <v>2.2799999999999998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272.24</v>
      </c>
      <c r="L56" s="201">
        <v>9.65</v>
      </c>
      <c r="M56" s="201">
        <v>64.010000000000005</v>
      </c>
      <c r="N56" s="201">
        <v>53.04</v>
      </c>
      <c r="O56" s="201">
        <v>74.13</v>
      </c>
      <c r="P56" s="201">
        <v>31.43</v>
      </c>
      <c r="Q56" s="201">
        <v>5.3</v>
      </c>
      <c r="R56" s="201">
        <v>5.13</v>
      </c>
      <c r="S56" s="201">
        <v>6.48</v>
      </c>
      <c r="T56" s="201">
        <v>0.75</v>
      </c>
      <c r="U56" s="201">
        <v>59.38</v>
      </c>
      <c r="V56" s="201">
        <v>4.26</v>
      </c>
      <c r="W56" s="201">
        <v>10.86</v>
      </c>
      <c r="X56" s="201">
        <v>35.43</v>
      </c>
      <c r="Y56" s="201">
        <v>0</v>
      </c>
      <c r="Z56">
        <v>0</v>
      </c>
      <c r="AA56" s="201">
        <v>14</v>
      </c>
      <c r="AB56" s="201">
        <v>10.27</v>
      </c>
      <c r="AC56" s="201">
        <v>0</v>
      </c>
      <c r="AD56" s="201">
        <v>0</v>
      </c>
      <c r="AE56" s="201">
        <v>44.25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58.03</v>
      </c>
      <c r="AQ56" s="201">
        <v>14.51</v>
      </c>
      <c r="AR56" s="201">
        <v>42.5</v>
      </c>
      <c r="AS56" s="201">
        <v>3.87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0</v>
      </c>
      <c r="BA56" s="201">
        <v>0</v>
      </c>
      <c r="BB56" s="201">
        <v>2.2799999999999998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272.24</v>
      </c>
      <c r="L57" s="201">
        <v>9.65</v>
      </c>
      <c r="M57" s="201">
        <v>35.78</v>
      </c>
      <c r="N57" s="201">
        <v>29.01</v>
      </c>
      <c r="O57" s="201">
        <v>71.69</v>
      </c>
      <c r="P57" s="201">
        <v>31.43</v>
      </c>
      <c r="Q57" s="201">
        <v>5.3</v>
      </c>
      <c r="R57" s="201">
        <v>5.13</v>
      </c>
      <c r="S57" s="201">
        <v>6.48</v>
      </c>
      <c r="T57" s="201">
        <v>0.75</v>
      </c>
      <c r="U57" s="201">
        <v>59.38</v>
      </c>
      <c r="V57" s="201">
        <v>4.26</v>
      </c>
      <c r="W57" s="201">
        <v>10.95</v>
      </c>
      <c r="X57" s="201">
        <v>35.43</v>
      </c>
      <c r="Y57" s="201">
        <v>0</v>
      </c>
      <c r="Z57">
        <v>0</v>
      </c>
      <c r="AA57" s="201">
        <v>14</v>
      </c>
      <c r="AB57" s="201">
        <v>10.27</v>
      </c>
      <c r="AC57" s="201">
        <v>0</v>
      </c>
      <c r="AD57" s="201">
        <v>0</v>
      </c>
      <c r="AE57" s="201">
        <v>44.25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58.95</v>
      </c>
      <c r="AQ57" s="201">
        <v>14.62</v>
      </c>
      <c r="AR57" s="201">
        <v>42.5</v>
      </c>
      <c r="AS57" s="201">
        <v>3.87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0</v>
      </c>
      <c r="BA57" s="201">
        <v>0</v>
      </c>
      <c r="BB57" s="201">
        <v>2.2799999999999998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272.24</v>
      </c>
      <c r="L58" s="201">
        <v>9.65</v>
      </c>
      <c r="M58" s="201">
        <v>35.78</v>
      </c>
      <c r="N58" s="201">
        <v>29.01</v>
      </c>
      <c r="O58" s="201">
        <v>62.86</v>
      </c>
      <c r="P58" s="201">
        <v>31.43</v>
      </c>
      <c r="Q58" s="201">
        <v>5.3</v>
      </c>
      <c r="R58" s="201">
        <v>5.12</v>
      </c>
      <c r="S58" s="201">
        <v>6.48</v>
      </c>
      <c r="T58" s="201">
        <v>0.75</v>
      </c>
      <c r="U58" s="201">
        <v>59.38</v>
      </c>
      <c r="V58" s="201">
        <v>4.24</v>
      </c>
      <c r="W58" s="201">
        <v>10.95</v>
      </c>
      <c r="X58" s="201">
        <v>35.43</v>
      </c>
      <c r="Y58" s="201">
        <v>0</v>
      </c>
      <c r="Z58">
        <v>0</v>
      </c>
      <c r="AA58" s="201">
        <v>14</v>
      </c>
      <c r="AB58" s="201">
        <v>10.27</v>
      </c>
      <c r="AC58" s="201">
        <v>0</v>
      </c>
      <c r="AD58" s="201">
        <v>0</v>
      </c>
      <c r="AE58" s="201">
        <v>44.25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58.95</v>
      </c>
      <c r="AQ58" s="201">
        <v>14.62</v>
      </c>
      <c r="AR58" s="201">
        <v>42.5</v>
      </c>
      <c r="AS58" s="201">
        <v>3.87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0</v>
      </c>
      <c r="BA58" s="201">
        <v>0</v>
      </c>
      <c r="BB58" s="201">
        <v>2.2799999999999998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272.24</v>
      </c>
      <c r="L59" s="201">
        <v>9.65</v>
      </c>
      <c r="M59" s="201">
        <v>35.78</v>
      </c>
      <c r="N59" s="201">
        <v>29.01</v>
      </c>
      <c r="O59" s="201">
        <v>53.19</v>
      </c>
      <c r="P59" s="201">
        <v>31.43</v>
      </c>
      <c r="Q59" s="201">
        <v>5.3</v>
      </c>
      <c r="R59" s="201">
        <v>5.12</v>
      </c>
      <c r="S59" s="201">
        <v>6.48</v>
      </c>
      <c r="T59" s="201">
        <v>0.75</v>
      </c>
      <c r="U59" s="201">
        <v>50.78</v>
      </c>
      <c r="V59" s="201">
        <v>4.24</v>
      </c>
      <c r="W59" s="201">
        <v>10.64</v>
      </c>
      <c r="X59" s="201">
        <v>34.69</v>
      </c>
      <c r="Y59" s="201">
        <v>0</v>
      </c>
      <c r="Z59">
        <v>0</v>
      </c>
      <c r="AA59" s="201">
        <v>14</v>
      </c>
      <c r="AB59" s="201">
        <v>10.27</v>
      </c>
      <c r="AC59" s="201">
        <v>0</v>
      </c>
      <c r="AD59" s="201">
        <v>0</v>
      </c>
      <c r="AE59" s="201">
        <v>44.25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58.03</v>
      </c>
      <c r="AQ59" s="201">
        <v>14.51</v>
      </c>
      <c r="AR59" s="201">
        <v>42.5</v>
      </c>
      <c r="AS59" s="201">
        <v>3.87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0</v>
      </c>
      <c r="BA59" s="201">
        <v>0</v>
      </c>
      <c r="BB59" s="201">
        <v>2.2799999999999998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272.24</v>
      </c>
      <c r="L60" s="201">
        <v>9.65</v>
      </c>
      <c r="M60" s="201">
        <v>35.78</v>
      </c>
      <c r="N60" s="201">
        <v>29.01</v>
      </c>
      <c r="O60" s="201">
        <v>48.35</v>
      </c>
      <c r="P60" s="201">
        <v>31.43</v>
      </c>
      <c r="Q60" s="201">
        <v>5.3</v>
      </c>
      <c r="R60" s="201">
        <v>5.12</v>
      </c>
      <c r="S60" s="201">
        <v>6.48</v>
      </c>
      <c r="T60" s="201">
        <v>0.75</v>
      </c>
      <c r="U60" s="201">
        <v>50.78</v>
      </c>
      <c r="V60" s="201">
        <v>4.24</v>
      </c>
      <c r="W60" s="201">
        <v>10.64</v>
      </c>
      <c r="X60" s="201">
        <v>34.69</v>
      </c>
      <c r="Y60" s="201">
        <v>0</v>
      </c>
      <c r="Z60">
        <v>0</v>
      </c>
      <c r="AA60" s="201">
        <v>14</v>
      </c>
      <c r="AB60" s="201">
        <v>10.27</v>
      </c>
      <c r="AC60" s="201">
        <v>0</v>
      </c>
      <c r="AD60" s="201">
        <v>0</v>
      </c>
      <c r="AE60" s="201">
        <v>44.25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58.03</v>
      </c>
      <c r="AQ60" s="201">
        <v>14.51</v>
      </c>
      <c r="AR60" s="201">
        <v>42.5</v>
      </c>
      <c r="AS60" s="201">
        <v>3.87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0</v>
      </c>
      <c r="BA60" s="201">
        <v>0</v>
      </c>
      <c r="BB60" s="201">
        <v>2.2799999999999998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272.24</v>
      </c>
      <c r="L61" s="201">
        <v>9.65</v>
      </c>
      <c r="M61" s="201">
        <v>35.78</v>
      </c>
      <c r="N61" s="201">
        <v>29.01</v>
      </c>
      <c r="O61" s="201">
        <v>41.58</v>
      </c>
      <c r="P61" s="201">
        <v>31.43</v>
      </c>
      <c r="Q61" s="201">
        <v>5.3</v>
      </c>
      <c r="R61" s="201">
        <v>5.12</v>
      </c>
      <c r="S61" s="201">
        <v>6.48</v>
      </c>
      <c r="T61" s="201">
        <v>0.75</v>
      </c>
      <c r="U61" s="201">
        <v>50.78</v>
      </c>
      <c r="V61" s="201">
        <v>4.24</v>
      </c>
      <c r="W61" s="201">
        <v>10.64</v>
      </c>
      <c r="X61" s="201">
        <v>34.69</v>
      </c>
      <c r="Y61" s="201">
        <v>0</v>
      </c>
      <c r="Z61">
        <v>0</v>
      </c>
      <c r="AA61" s="201">
        <v>14</v>
      </c>
      <c r="AB61" s="201">
        <v>10.27</v>
      </c>
      <c r="AC61" s="201">
        <v>0</v>
      </c>
      <c r="AD61" s="201">
        <v>0</v>
      </c>
      <c r="AE61" s="201">
        <v>44.25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58.03</v>
      </c>
      <c r="AQ61" s="201">
        <v>14.51</v>
      </c>
      <c r="AR61" s="201">
        <v>42.5</v>
      </c>
      <c r="AS61" s="201">
        <v>3.87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0</v>
      </c>
      <c r="BA61" s="201">
        <v>0</v>
      </c>
      <c r="BB61" s="201">
        <v>2.2799999999999998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272.24</v>
      </c>
      <c r="L62" s="201">
        <v>9.65</v>
      </c>
      <c r="M62" s="201">
        <v>35.78</v>
      </c>
      <c r="N62" s="201">
        <v>29.01</v>
      </c>
      <c r="O62" s="201">
        <v>41.9</v>
      </c>
      <c r="P62" s="201">
        <v>31.43</v>
      </c>
      <c r="Q62" s="201">
        <v>5.3</v>
      </c>
      <c r="R62" s="201">
        <v>5.12</v>
      </c>
      <c r="S62" s="201">
        <v>6.48</v>
      </c>
      <c r="T62" s="201">
        <v>0.75</v>
      </c>
      <c r="U62" s="201">
        <v>50.78</v>
      </c>
      <c r="V62" s="201">
        <v>4.24</v>
      </c>
      <c r="W62" s="201">
        <v>10.64</v>
      </c>
      <c r="X62" s="201">
        <v>34.69</v>
      </c>
      <c r="Y62" s="201">
        <v>0</v>
      </c>
      <c r="Z62">
        <v>0</v>
      </c>
      <c r="AA62" s="201">
        <v>14</v>
      </c>
      <c r="AB62" s="201">
        <v>10.27</v>
      </c>
      <c r="AC62" s="201">
        <v>0</v>
      </c>
      <c r="AD62" s="201">
        <v>0</v>
      </c>
      <c r="AE62" s="201">
        <v>44.25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58.03</v>
      </c>
      <c r="AQ62" s="201">
        <v>14.51</v>
      </c>
      <c r="AR62" s="201">
        <v>42.5</v>
      </c>
      <c r="AS62" s="201">
        <v>3.87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0</v>
      </c>
      <c r="BA62" s="201">
        <v>0</v>
      </c>
      <c r="BB62" s="201">
        <v>2.2799999999999998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272.24</v>
      </c>
      <c r="L63" s="201">
        <v>9.65</v>
      </c>
      <c r="M63" s="201">
        <v>35.78</v>
      </c>
      <c r="N63" s="201">
        <v>29.01</v>
      </c>
      <c r="O63" s="201">
        <v>41.9</v>
      </c>
      <c r="P63" s="201">
        <v>31.43</v>
      </c>
      <c r="Q63" s="201">
        <v>5.3</v>
      </c>
      <c r="R63" s="201">
        <v>5.12</v>
      </c>
      <c r="S63" s="201">
        <v>6.48</v>
      </c>
      <c r="T63" s="201">
        <v>0.75</v>
      </c>
      <c r="U63" s="201">
        <v>50.78</v>
      </c>
      <c r="V63" s="201">
        <v>4.1100000000000003</v>
      </c>
      <c r="W63" s="201">
        <v>14.07</v>
      </c>
      <c r="X63" s="201">
        <v>34.69</v>
      </c>
      <c r="Y63" s="201">
        <v>0</v>
      </c>
      <c r="Z63">
        <v>0</v>
      </c>
      <c r="AA63" s="201">
        <v>25.89</v>
      </c>
      <c r="AB63" s="201">
        <v>0</v>
      </c>
      <c r="AC63" s="201">
        <v>0</v>
      </c>
      <c r="AD63" s="201">
        <v>0</v>
      </c>
      <c r="AE63" s="201">
        <v>44.25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58.03</v>
      </c>
      <c r="AQ63" s="201">
        <v>14.51</v>
      </c>
      <c r="AR63" s="201">
        <v>42.5</v>
      </c>
      <c r="AS63" s="201">
        <v>3.87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0</v>
      </c>
      <c r="BA63" s="201">
        <v>0</v>
      </c>
      <c r="BB63" s="201">
        <v>2.2799999999999998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272.24</v>
      </c>
      <c r="L64" s="201">
        <v>9.65</v>
      </c>
      <c r="M64" s="201">
        <v>35.78</v>
      </c>
      <c r="N64" s="201">
        <v>29.01</v>
      </c>
      <c r="O64" s="201">
        <v>41.9</v>
      </c>
      <c r="P64" s="201">
        <v>31.43</v>
      </c>
      <c r="Q64" s="201">
        <v>5.3</v>
      </c>
      <c r="R64" s="201">
        <v>5.12</v>
      </c>
      <c r="S64" s="201">
        <v>6.48</v>
      </c>
      <c r="T64" s="201">
        <v>0.75</v>
      </c>
      <c r="U64" s="201">
        <v>50.78</v>
      </c>
      <c r="V64" s="201">
        <v>3.55</v>
      </c>
      <c r="W64" s="201">
        <v>10.64</v>
      </c>
      <c r="X64" s="201">
        <v>34.69</v>
      </c>
      <c r="Y64" s="201">
        <v>0</v>
      </c>
      <c r="Z64">
        <v>0</v>
      </c>
      <c r="AA64" s="201">
        <v>14</v>
      </c>
      <c r="AB64" s="201">
        <v>10.38</v>
      </c>
      <c r="AC64" s="201">
        <v>0</v>
      </c>
      <c r="AD64" s="201">
        <v>0</v>
      </c>
      <c r="AE64" s="201">
        <v>44.25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58.03</v>
      </c>
      <c r="AQ64" s="201">
        <v>14.51</v>
      </c>
      <c r="AR64" s="201">
        <v>42.5</v>
      </c>
      <c r="AS64" s="201">
        <v>3.87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0</v>
      </c>
      <c r="BA64" s="201">
        <v>0</v>
      </c>
      <c r="BB64" s="201">
        <v>2.2799999999999998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272.24</v>
      </c>
      <c r="L65" s="201">
        <v>9.65</v>
      </c>
      <c r="M65" s="201">
        <v>35.78</v>
      </c>
      <c r="N65" s="201">
        <v>53.04</v>
      </c>
      <c r="O65" s="201">
        <v>74.13</v>
      </c>
      <c r="P65" s="201">
        <v>31.43</v>
      </c>
      <c r="Q65" s="201">
        <v>5.3</v>
      </c>
      <c r="R65" s="201">
        <v>5.12</v>
      </c>
      <c r="S65" s="201">
        <v>6.48</v>
      </c>
      <c r="T65" s="201">
        <v>0.75</v>
      </c>
      <c r="U65" s="201">
        <v>50.78</v>
      </c>
      <c r="V65" s="201">
        <v>4.1100000000000003</v>
      </c>
      <c r="W65" s="201">
        <v>10.64</v>
      </c>
      <c r="X65" s="201">
        <v>34.69</v>
      </c>
      <c r="Y65" s="201">
        <v>0</v>
      </c>
      <c r="Z65">
        <v>0</v>
      </c>
      <c r="AA65" s="201">
        <v>14</v>
      </c>
      <c r="AB65" s="201">
        <v>10.38</v>
      </c>
      <c r="AC65" s="201">
        <v>0</v>
      </c>
      <c r="AD65" s="201">
        <v>0</v>
      </c>
      <c r="AE65" s="201">
        <v>44.25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58.03</v>
      </c>
      <c r="AQ65" s="201">
        <v>14.51</v>
      </c>
      <c r="AR65" s="201">
        <v>42.5</v>
      </c>
      <c r="AS65" s="201">
        <v>3.87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0</v>
      </c>
      <c r="BA65" s="201">
        <v>0</v>
      </c>
      <c r="BB65" s="201">
        <v>2.2799999999999998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272.24</v>
      </c>
      <c r="L66" s="201">
        <v>9.65</v>
      </c>
      <c r="M66" s="201">
        <v>35.78</v>
      </c>
      <c r="N66" s="201">
        <v>53.04</v>
      </c>
      <c r="O66" s="201">
        <v>74.13</v>
      </c>
      <c r="P66" s="201">
        <v>31.43</v>
      </c>
      <c r="Q66" s="201">
        <v>5.3</v>
      </c>
      <c r="R66" s="201">
        <v>5.12</v>
      </c>
      <c r="S66" s="201">
        <v>6.48</v>
      </c>
      <c r="T66" s="201">
        <v>0.75</v>
      </c>
      <c r="U66" s="201">
        <v>50.78</v>
      </c>
      <c r="V66" s="201">
        <v>4</v>
      </c>
      <c r="W66" s="201">
        <v>10.64</v>
      </c>
      <c r="X66" s="201">
        <v>34.69</v>
      </c>
      <c r="Y66" s="201">
        <v>0</v>
      </c>
      <c r="Z66">
        <v>0</v>
      </c>
      <c r="AA66" s="201">
        <v>14</v>
      </c>
      <c r="AB66" s="201">
        <v>10.38</v>
      </c>
      <c r="AC66" s="201">
        <v>0</v>
      </c>
      <c r="AD66" s="201">
        <v>0</v>
      </c>
      <c r="AE66" s="201">
        <v>44.25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55.33</v>
      </c>
      <c r="AQ66" s="201">
        <v>14.51</v>
      </c>
      <c r="AR66" s="201">
        <v>42.5</v>
      </c>
      <c r="AS66" s="201">
        <v>3.87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0</v>
      </c>
      <c r="BA66" s="201">
        <v>0.47</v>
      </c>
      <c r="BB66" s="201">
        <v>2.2799999999999998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272.24</v>
      </c>
      <c r="L67" s="201">
        <v>9.65</v>
      </c>
      <c r="M67" s="201">
        <v>64.010000000000005</v>
      </c>
      <c r="N67" s="201">
        <v>53.04</v>
      </c>
      <c r="O67" s="201">
        <v>74.13</v>
      </c>
      <c r="P67" s="201">
        <v>31.43</v>
      </c>
      <c r="Q67" s="201">
        <v>5.3</v>
      </c>
      <c r="R67" s="201">
        <v>5.12</v>
      </c>
      <c r="S67" s="201">
        <v>6.48</v>
      </c>
      <c r="T67" s="201">
        <v>0.75</v>
      </c>
      <c r="U67" s="201">
        <v>50.78</v>
      </c>
      <c r="V67" s="201">
        <v>4.3099999999999996</v>
      </c>
      <c r="W67" s="201">
        <v>19.71</v>
      </c>
      <c r="X67" s="201">
        <v>62.86</v>
      </c>
      <c r="Y67" s="201">
        <v>0</v>
      </c>
      <c r="Z67">
        <v>0</v>
      </c>
      <c r="AA67" s="201">
        <v>25.89</v>
      </c>
      <c r="AB67" s="201">
        <v>0</v>
      </c>
      <c r="AC67" s="201">
        <v>0</v>
      </c>
      <c r="AD67" s="201">
        <v>0</v>
      </c>
      <c r="AE67" s="201">
        <v>0</v>
      </c>
      <c r="AF67" s="201">
        <v>26.95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58.03</v>
      </c>
      <c r="AQ67" s="201">
        <v>14.51</v>
      </c>
      <c r="AR67" s="201">
        <v>43</v>
      </c>
      <c r="AS67" s="201">
        <v>7.68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0</v>
      </c>
      <c r="BA67" s="201">
        <v>0.47</v>
      </c>
      <c r="BB67" s="201">
        <v>2.2799999999999998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272.24</v>
      </c>
      <c r="L68" s="201">
        <v>9.65</v>
      </c>
      <c r="M68" s="201">
        <v>64.010000000000005</v>
      </c>
      <c r="N68" s="201">
        <v>53.04</v>
      </c>
      <c r="O68" s="201">
        <v>74.13</v>
      </c>
      <c r="P68" s="201">
        <v>31.43</v>
      </c>
      <c r="Q68" s="201">
        <v>5.3</v>
      </c>
      <c r="R68" s="201">
        <v>5.12</v>
      </c>
      <c r="S68" s="201">
        <v>6.48</v>
      </c>
      <c r="T68" s="201">
        <v>0.75</v>
      </c>
      <c r="U68" s="201">
        <v>50.78</v>
      </c>
      <c r="V68" s="201">
        <v>4.3099999999999996</v>
      </c>
      <c r="W68" s="201">
        <v>19.71</v>
      </c>
      <c r="X68" s="201">
        <v>62.86</v>
      </c>
      <c r="Y68" s="201">
        <v>0</v>
      </c>
      <c r="Z68">
        <v>0</v>
      </c>
      <c r="AA68" s="201">
        <v>25.89</v>
      </c>
      <c r="AB68" s="201">
        <v>0</v>
      </c>
      <c r="AC68" s="201">
        <v>0</v>
      </c>
      <c r="AD68" s="201">
        <v>0</v>
      </c>
      <c r="AE68" s="201">
        <v>0</v>
      </c>
      <c r="AF68" s="201">
        <v>26.95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77.37</v>
      </c>
      <c r="AQ68" s="201">
        <v>14.51</v>
      </c>
      <c r="AR68" s="201">
        <v>43</v>
      </c>
      <c r="AS68" s="201">
        <v>7.68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0</v>
      </c>
      <c r="BA68" s="201">
        <v>0.47</v>
      </c>
      <c r="BB68" s="201">
        <v>2.2799999999999998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272.24</v>
      </c>
      <c r="L69" s="201">
        <v>9.65</v>
      </c>
      <c r="M69" s="201">
        <v>64.010000000000005</v>
      </c>
      <c r="N69" s="201">
        <v>53.04</v>
      </c>
      <c r="O69" s="201">
        <v>74.13</v>
      </c>
      <c r="P69" s="201">
        <v>31.43</v>
      </c>
      <c r="Q69" s="201">
        <v>5.3</v>
      </c>
      <c r="R69" s="201">
        <v>5.16</v>
      </c>
      <c r="S69" s="201">
        <v>6.48</v>
      </c>
      <c r="T69" s="201">
        <v>0.75</v>
      </c>
      <c r="U69" s="201">
        <v>50.78</v>
      </c>
      <c r="V69" s="201">
        <v>4.46</v>
      </c>
      <c r="W69" s="201">
        <v>19.71</v>
      </c>
      <c r="X69" s="201">
        <v>62.86</v>
      </c>
      <c r="Y69" s="201">
        <v>0</v>
      </c>
      <c r="Z69">
        <v>0</v>
      </c>
      <c r="AA69" s="201">
        <v>14</v>
      </c>
      <c r="AB69" s="201">
        <v>10.38</v>
      </c>
      <c r="AC69" s="201">
        <v>0</v>
      </c>
      <c r="AD69" s="201">
        <v>0</v>
      </c>
      <c r="AE69" s="201">
        <v>0</v>
      </c>
      <c r="AF69" s="201">
        <v>26.95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119.16</v>
      </c>
      <c r="AQ69" s="201">
        <v>14.51</v>
      </c>
      <c r="AR69" s="201">
        <v>43</v>
      </c>
      <c r="AS69" s="201">
        <v>7.68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0</v>
      </c>
      <c r="BA69" s="201">
        <v>0.47</v>
      </c>
      <c r="BB69" s="201">
        <v>2.2799999999999998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272.24</v>
      </c>
      <c r="L70" s="201">
        <v>9.65</v>
      </c>
      <c r="M70" s="201">
        <v>64.010000000000005</v>
      </c>
      <c r="N70" s="201">
        <v>53.04</v>
      </c>
      <c r="O70" s="201">
        <v>74.13</v>
      </c>
      <c r="P70" s="201">
        <v>31.43</v>
      </c>
      <c r="Q70" s="201">
        <v>5.3</v>
      </c>
      <c r="R70" s="201">
        <v>5.16</v>
      </c>
      <c r="S70" s="201">
        <v>6.48</v>
      </c>
      <c r="T70" s="201">
        <v>0.75</v>
      </c>
      <c r="U70" s="201">
        <v>50.78</v>
      </c>
      <c r="V70" s="201">
        <v>4.46</v>
      </c>
      <c r="W70" s="201">
        <v>19.71</v>
      </c>
      <c r="X70" s="201">
        <v>62.86</v>
      </c>
      <c r="Y70" s="201">
        <v>0</v>
      </c>
      <c r="Z70">
        <v>0</v>
      </c>
      <c r="AA70" s="201">
        <v>14</v>
      </c>
      <c r="AB70" s="201">
        <v>10.38</v>
      </c>
      <c r="AC70" s="201">
        <v>0</v>
      </c>
      <c r="AD70" s="201">
        <v>0</v>
      </c>
      <c r="AE70" s="201">
        <v>0</v>
      </c>
      <c r="AF70" s="201">
        <v>26.95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119.16</v>
      </c>
      <c r="AQ70" s="201">
        <v>14.51</v>
      </c>
      <c r="AR70" s="201">
        <v>43</v>
      </c>
      <c r="AS70" s="201">
        <v>7.68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0</v>
      </c>
      <c r="BA70" s="201">
        <v>0.8</v>
      </c>
      <c r="BB70" s="201">
        <v>2.2799999999999998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272.24</v>
      </c>
      <c r="L71" s="201">
        <v>9.65</v>
      </c>
      <c r="M71" s="201">
        <v>64.010000000000005</v>
      </c>
      <c r="N71" s="201">
        <v>53.04</v>
      </c>
      <c r="O71" s="201">
        <v>74.13</v>
      </c>
      <c r="P71" s="201">
        <v>31.43</v>
      </c>
      <c r="Q71" s="201">
        <v>5.3</v>
      </c>
      <c r="R71" s="201">
        <v>9.58</v>
      </c>
      <c r="S71" s="201">
        <v>6.48</v>
      </c>
      <c r="T71" s="201">
        <v>1.42</v>
      </c>
      <c r="U71" s="201">
        <v>50.78</v>
      </c>
      <c r="V71" s="201">
        <v>4.9000000000000004</v>
      </c>
      <c r="W71" s="201">
        <v>19.71</v>
      </c>
      <c r="X71" s="201">
        <v>62.86</v>
      </c>
      <c r="Y71" s="201">
        <v>0</v>
      </c>
      <c r="Z71">
        <v>0</v>
      </c>
      <c r="AA71" s="201">
        <v>14</v>
      </c>
      <c r="AB71" s="201">
        <v>10.27</v>
      </c>
      <c r="AC71" s="201">
        <v>0</v>
      </c>
      <c r="AD71" s="201">
        <v>0</v>
      </c>
      <c r="AE71" s="201">
        <v>0</v>
      </c>
      <c r="AF71" s="201">
        <v>26.95</v>
      </c>
      <c r="AG71" s="201">
        <v>0</v>
      </c>
      <c r="AH71" s="201">
        <v>0</v>
      </c>
      <c r="AI71" s="201">
        <v>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118.6</v>
      </c>
      <c r="AQ71" s="201">
        <v>14.51</v>
      </c>
      <c r="AR71" s="201">
        <v>39.65</v>
      </c>
      <c r="AS71" s="201">
        <v>7.68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0</v>
      </c>
      <c r="BA71" s="201">
        <v>0.8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272.24</v>
      </c>
      <c r="L72" s="201">
        <v>9.65</v>
      </c>
      <c r="M72" s="201">
        <v>64.010000000000005</v>
      </c>
      <c r="N72" s="201">
        <v>53.04</v>
      </c>
      <c r="O72" s="201">
        <v>74.13</v>
      </c>
      <c r="P72" s="201">
        <v>31.43</v>
      </c>
      <c r="Q72" s="201">
        <v>5.3</v>
      </c>
      <c r="R72" s="201">
        <v>9.58</v>
      </c>
      <c r="S72" s="201">
        <v>6.48</v>
      </c>
      <c r="T72" s="201">
        <v>1.42</v>
      </c>
      <c r="U72" s="201">
        <v>50.78</v>
      </c>
      <c r="V72" s="201">
        <v>5.43</v>
      </c>
      <c r="W72" s="201">
        <v>19.71</v>
      </c>
      <c r="X72" s="201">
        <v>62.86</v>
      </c>
      <c r="Y72" s="201">
        <v>0</v>
      </c>
      <c r="Z72">
        <v>0</v>
      </c>
      <c r="AA72" s="201">
        <v>14</v>
      </c>
      <c r="AB72" s="201">
        <v>10.27</v>
      </c>
      <c r="AC72" s="201">
        <v>0</v>
      </c>
      <c r="AD72" s="201">
        <v>0</v>
      </c>
      <c r="AE72" s="201">
        <v>0</v>
      </c>
      <c r="AF72" s="201">
        <v>26.95</v>
      </c>
      <c r="AG72" s="201">
        <v>0</v>
      </c>
      <c r="AH72" s="201">
        <v>0</v>
      </c>
      <c r="AI72" s="201">
        <v>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118.6</v>
      </c>
      <c r="AQ72" s="201">
        <v>38.32</v>
      </c>
      <c r="AR72" s="201">
        <v>28.04</v>
      </c>
      <c r="AS72" s="201">
        <v>7.68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0</v>
      </c>
      <c r="BA72" s="201">
        <v>0.8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272.24</v>
      </c>
      <c r="L73" s="201">
        <v>9.65</v>
      </c>
      <c r="M73" s="201">
        <v>64.010000000000005</v>
      </c>
      <c r="N73" s="201">
        <v>53.04</v>
      </c>
      <c r="O73" s="201">
        <v>74.13</v>
      </c>
      <c r="P73" s="201">
        <v>31.43</v>
      </c>
      <c r="Q73" s="201">
        <v>9.64</v>
      </c>
      <c r="R73" s="201">
        <v>9.58</v>
      </c>
      <c r="S73" s="201">
        <v>11.79</v>
      </c>
      <c r="T73" s="201">
        <v>1.42</v>
      </c>
      <c r="U73" s="201">
        <v>50.78</v>
      </c>
      <c r="V73" s="201">
        <v>5.43</v>
      </c>
      <c r="W73" s="201">
        <v>19.71</v>
      </c>
      <c r="X73" s="201">
        <v>62.86</v>
      </c>
      <c r="Y73" s="201">
        <v>0</v>
      </c>
      <c r="Z73">
        <v>0</v>
      </c>
      <c r="AA73" s="201">
        <v>35.299999999999997</v>
      </c>
      <c r="AB73" s="201">
        <v>0</v>
      </c>
      <c r="AC73" s="201">
        <v>0</v>
      </c>
      <c r="AD73" s="201">
        <v>0</v>
      </c>
      <c r="AE73" s="201">
        <v>0</v>
      </c>
      <c r="AF73" s="201">
        <v>26.95</v>
      </c>
      <c r="AG73" s="201">
        <v>0</v>
      </c>
      <c r="AH73" s="201">
        <v>0</v>
      </c>
      <c r="AI73" s="201">
        <v>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118.61</v>
      </c>
      <c r="AQ73" s="201">
        <v>38.31</v>
      </c>
      <c r="AR73" s="201">
        <v>16.63</v>
      </c>
      <c r="AS73" s="201">
        <v>7.68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1.02</v>
      </c>
      <c r="BA73" s="201">
        <v>0.77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272.24</v>
      </c>
      <c r="L74" s="201">
        <v>9.65</v>
      </c>
      <c r="M74" s="201">
        <v>64.010000000000005</v>
      </c>
      <c r="N74" s="201">
        <v>53.04</v>
      </c>
      <c r="O74" s="201">
        <v>74.13</v>
      </c>
      <c r="P74" s="201">
        <v>31.43</v>
      </c>
      <c r="Q74" s="201">
        <v>9.64</v>
      </c>
      <c r="R74" s="201">
        <v>9.58</v>
      </c>
      <c r="S74" s="201">
        <v>11.79</v>
      </c>
      <c r="T74" s="201">
        <v>1.42</v>
      </c>
      <c r="U74" s="201">
        <v>50.78</v>
      </c>
      <c r="V74" s="201">
        <v>5.43</v>
      </c>
      <c r="W74" s="201">
        <v>19.71</v>
      </c>
      <c r="X74" s="201">
        <v>62.86</v>
      </c>
      <c r="Y74" s="201">
        <v>0</v>
      </c>
      <c r="Z74">
        <v>0</v>
      </c>
      <c r="AA74" s="201">
        <v>35.299999999999997</v>
      </c>
      <c r="AB74" s="201">
        <v>0</v>
      </c>
      <c r="AC74" s="201">
        <v>0</v>
      </c>
      <c r="AD74" s="201">
        <v>0</v>
      </c>
      <c r="AE74" s="201">
        <v>44.25</v>
      </c>
      <c r="AF74" s="201">
        <v>0</v>
      </c>
      <c r="AG74" s="201">
        <v>0</v>
      </c>
      <c r="AH74" s="201">
        <v>0</v>
      </c>
      <c r="AI74" s="201">
        <v>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118.61</v>
      </c>
      <c r="AQ74" s="201">
        <v>38.31</v>
      </c>
      <c r="AR74" s="201">
        <v>8.25</v>
      </c>
      <c r="AS74" s="201">
        <v>7.68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2.0499999999999998</v>
      </c>
      <c r="BA74" s="201">
        <v>1.25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272.24</v>
      </c>
      <c r="L75" s="201">
        <v>17.7</v>
      </c>
      <c r="M75" s="201">
        <v>64.010000000000005</v>
      </c>
      <c r="N75" s="201">
        <v>53.04</v>
      </c>
      <c r="O75" s="201">
        <v>74.13</v>
      </c>
      <c r="P75" s="201">
        <v>31.43</v>
      </c>
      <c r="Q75" s="201">
        <v>9.64</v>
      </c>
      <c r="R75" s="201">
        <v>9.58</v>
      </c>
      <c r="S75" s="201">
        <v>11.79</v>
      </c>
      <c r="T75" s="201">
        <v>1.42</v>
      </c>
      <c r="U75" s="201">
        <v>50.78</v>
      </c>
      <c r="V75" s="201">
        <v>5.43</v>
      </c>
      <c r="W75" s="201">
        <v>19.71</v>
      </c>
      <c r="X75" s="201">
        <v>62.86</v>
      </c>
      <c r="Y75" s="201">
        <v>0</v>
      </c>
      <c r="Z75">
        <v>0</v>
      </c>
      <c r="AA75" s="201">
        <v>35.299999999999997</v>
      </c>
      <c r="AB75" s="201">
        <v>0</v>
      </c>
      <c r="AC75" s="201">
        <v>0</v>
      </c>
      <c r="AD75" s="201">
        <v>0</v>
      </c>
      <c r="AE75" s="201">
        <v>44.25</v>
      </c>
      <c r="AF75" s="201">
        <v>0</v>
      </c>
      <c r="AG75" s="201">
        <v>0</v>
      </c>
      <c r="AH75" s="201">
        <v>0</v>
      </c>
      <c r="AI75" s="201">
        <v>99.61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118.61</v>
      </c>
      <c r="AQ75" s="201">
        <v>38.31</v>
      </c>
      <c r="AR75" s="201">
        <v>0</v>
      </c>
      <c r="AS75" s="201">
        <v>7.68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2.0499999999999998</v>
      </c>
      <c r="BA75" s="201">
        <v>1.42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272.24</v>
      </c>
      <c r="L76" s="201">
        <v>17.55</v>
      </c>
      <c r="M76" s="201">
        <v>64.010000000000005</v>
      </c>
      <c r="N76" s="201">
        <v>53.04</v>
      </c>
      <c r="O76" s="201">
        <v>74.13</v>
      </c>
      <c r="P76" s="201">
        <v>31.43</v>
      </c>
      <c r="Q76" s="201">
        <v>9.64</v>
      </c>
      <c r="R76" s="201">
        <v>9.58</v>
      </c>
      <c r="S76" s="201">
        <v>11.79</v>
      </c>
      <c r="T76" s="201">
        <v>1.42</v>
      </c>
      <c r="U76" s="201">
        <v>50.78</v>
      </c>
      <c r="V76" s="201">
        <v>5.43</v>
      </c>
      <c r="W76" s="201">
        <v>19.71</v>
      </c>
      <c r="X76" s="201">
        <v>62.86</v>
      </c>
      <c r="Y76" s="201">
        <v>0</v>
      </c>
      <c r="Z76">
        <v>0</v>
      </c>
      <c r="AA76" s="201">
        <v>35.299999999999997</v>
      </c>
      <c r="AB76" s="201">
        <v>0</v>
      </c>
      <c r="AC76" s="201">
        <v>0</v>
      </c>
      <c r="AD76" s="201">
        <v>0</v>
      </c>
      <c r="AE76" s="201">
        <v>44.25</v>
      </c>
      <c r="AF76" s="201">
        <v>0</v>
      </c>
      <c r="AG76" s="201">
        <v>0</v>
      </c>
      <c r="AH76" s="201">
        <v>0</v>
      </c>
      <c r="AI76" s="201">
        <v>99.61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118.61</v>
      </c>
      <c r="AQ76" s="201">
        <v>38.31</v>
      </c>
      <c r="AR76" s="201">
        <v>0</v>
      </c>
      <c r="AS76" s="201">
        <v>7.68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3.08</v>
      </c>
      <c r="BA76" s="201">
        <v>2.09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272.72000000000003</v>
      </c>
      <c r="L77" s="201">
        <v>9.67</v>
      </c>
      <c r="M77" s="201">
        <v>62.16</v>
      </c>
      <c r="N77" s="201">
        <v>51.51</v>
      </c>
      <c r="O77" s="201">
        <v>72</v>
      </c>
      <c r="P77" s="201">
        <v>30.53</v>
      </c>
      <c r="Q77" s="201">
        <v>5.41</v>
      </c>
      <c r="R77" s="201">
        <v>9.58</v>
      </c>
      <c r="S77" s="201">
        <v>9.86</v>
      </c>
      <c r="T77" s="201">
        <v>1.38</v>
      </c>
      <c r="U77" s="201">
        <v>57.95</v>
      </c>
      <c r="V77" s="201">
        <v>5.43</v>
      </c>
      <c r="W77" s="201">
        <v>19.71</v>
      </c>
      <c r="X77" s="201">
        <v>62.86</v>
      </c>
      <c r="Y77" s="201">
        <v>0</v>
      </c>
      <c r="Z77">
        <v>0</v>
      </c>
      <c r="AA77" s="201">
        <v>35.299999999999997</v>
      </c>
      <c r="AB77" s="201">
        <v>0</v>
      </c>
      <c r="AC77" s="201">
        <v>0</v>
      </c>
      <c r="AD77" s="201">
        <v>0</v>
      </c>
      <c r="AE77" s="201">
        <v>44.25</v>
      </c>
      <c r="AF77" s="201">
        <v>0</v>
      </c>
      <c r="AG77" s="201">
        <v>0</v>
      </c>
      <c r="AH77" s="201">
        <v>0</v>
      </c>
      <c r="AI77" s="201">
        <v>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118.61</v>
      </c>
      <c r="AQ77" s="201">
        <v>38.31</v>
      </c>
      <c r="AR77" s="201">
        <v>0</v>
      </c>
      <c r="AS77" s="201">
        <v>7.68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2.4700000000000002</v>
      </c>
      <c r="AZ77" s="201">
        <v>4.1100000000000003</v>
      </c>
      <c r="BA77" s="201">
        <v>2.72</v>
      </c>
      <c r="BB77" s="201">
        <v>2.39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272.72000000000003</v>
      </c>
      <c r="L78" s="201">
        <v>9.67</v>
      </c>
      <c r="M78" s="201">
        <v>61.6</v>
      </c>
      <c r="N78" s="201">
        <v>51.04</v>
      </c>
      <c r="O78" s="201">
        <v>71.33</v>
      </c>
      <c r="P78" s="201">
        <v>30.25</v>
      </c>
      <c r="Q78" s="201">
        <v>5.41</v>
      </c>
      <c r="R78" s="201">
        <v>8.9</v>
      </c>
      <c r="S78" s="201">
        <v>6.38</v>
      </c>
      <c r="T78" s="201">
        <v>1.37</v>
      </c>
      <c r="U78" s="201">
        <v>57.81</v>
      </c>
      <c r="V78" s="201">
        <v>5.43</v>
      </c>
      <c r="W78" s="201">
        <v>19.71</v>
      </c>
      <c r="X78" s="201">
        <v>62.86</v>
      </c>
      <c r="Y78" s="201">
        <v>0</v>
      </c>
      <c r="Z78">
        <v>0</v>
      </c>
      <c r="AA78" s="201">
        <v>35.299999999999997</v>
      </c>
      <c r="AB78" s="201">
        <v>0</v>
      </c>
      <c r="AC78" s="201">
        <v>0</v>
      </c>
      <c r="AD78" s="201">
        <v>0</v>
      </c>
      <c r="AE78" s="201">
        <v>44.25</v>
      </c>
      <c r="AF78" s="201">
        <v>0</v>
      </c>
      <c r="AG78" s="201">
        <v>0</v>
      </c>
      <c r="AH78" s="201">
        <v>0</v>
      </c>
      <c r="AI78" s="201">
        <v>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118.61</v>
      </c>
      <c r="AQ78" s="201">
        <v>38.31</v>
      </c>
      <c r="AR78" s="201">
        <v>0</v>
      </c>
      <c r="AS78" s="201">
        <v>7.68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2.52</v>
      </c>
      <c r="AZ78" s="201">
        <v>4.1100000000000003</v>
      </c>
      <c r="BA78" s="201">
        <v>2.72</v>
      </c>
      <c r="BB78" s="201">
        <v>2.37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272.72000000000003</v>
      </c>
      <c r="L79" s="201">
        <v>9.67</v>
      </c>
      <c r="M79" s="201">
        <v>61.22</v>
      </c>
      <c r="N79" s="201">
        <v>50.73</v>
      </c>
      <c r="O79" s="201">
        <v>70.900000000000006</v>
      </c>
      <c r="P79" s="201">
        <v>30.06</v>
      </c>
      <c r="Q79" s="201">
        <v>5.41</v>
      </c>
      <c r="R79" s="201">
        <v>8.77</v>
      </c>
      <c r="S79" s="201">
        <v>6.38</v>
      </c>
      <c r="T79" s="201">
        <v>1.36</v>
      </c>
      <c r="U79" s="201">
        <v>57.45</v>
      </c>
      <c r="V79" s="201">
        <v>5.43</v>
      </c>
      <c r="W79" s="201">
        <v>19.71</v>
      </c>
      <c r="X79" s="201">
        <v>62.86</v>
      </c>
      <c r="Y79" s="201">
        <v>0</v>
      </c>
      <c r="Z79">
        <v>0</v>
      </c>
      <c r="AA79" s="201">
        <v>35.26</v>
      </c>
      <c r="AB79" s="201">
        <v>0</v>
      </c>
      <c r="AC79" s="201">
        <v>0</v>
      </c>
      <c r="AD79" s="201">
        <v>0</v>
      </c>
      <c r="AE79" s="201">
        <v>0</v>
      </c>
      <c r="AF79" s="201">
        <v>27.8</v>
      </c>
      <c r="AG79" s="201">
        <v>0</v>
      </c>
      <c r="AH79" s="201">
        <v>0</v>
      </c>
      <c r="AI79" s="201">
        <v>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118.61</v>
      </c>
      <c r="AQ79" s="201">
        <v>14.51</v>
      </c>
      <c r="AR79" s="201">
        <v>0</v>
      </c>
      <c r="AS79" s="201">
        <v>7.68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2.52</v>
      </c>
      <c r="AZ79" s="201">
        <v>4.1100000000000003</v>
      </c>
      <c r="BA79" s="201">
        <v>2.72</v>
      </c>
      <c r="BB79" s="201">
        <v>2.36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272.72000000000003</v>
      </c>
      <c r="L80" s="201">
        <v>9.67</v>
      </c>
      <c r="M80" s="201">
        <v>60.68</v>
      </c>
      <c r="N80" s="201">
        <v>50.28</v>
      </c>
      <c r="O80" s="201">
        <v>70.27</v>
      </c>
      <c r="P80" s="201">
        <v>29.8</v>
      </c>
      <c r="Q80" s="201">
        <v>5.41</v>
      </c>
      <c r="R80" s="201">
        <v>8.6</v>
      </c>
      <c r="S80" s="201">
        <v>6.34</v>
      </c>
      <c r="T80" s="201">
        <v>1.34</v>
      </c>
      <c r="U80" s="201">
        <v>56.94</v>
      </c>
      <c r="V80" s="201">
        <v>5.43</v>
      </c>
      <c r="W80" s="201">
        <v>19.71</v>
      </c>
      <c r="X80" s="201">
        <v>62.86</v>
      </c>
      <c r="Y80" s="201">
        <v>0</v>
      </c>
      <c r="Z80">
        <v>0</v>
      </c>
      <c r="AA80" s="201">
        <v>35.26</v>
      </c>
      <c r="AB80" s="201">
        <v>0</v>
      </c>
      <c r="AC80" s="201">
        <v>0</v>
      </c>
      <c r="AD80" s="201">
        <v>0</v>
      </c>
      <c r="AE80" s="201">
        <v>0</v>
      </c>
      <c r="AF80" s="201">
        <v>27.8</v>
      </c>
      <c r="AG80" s="201">
        <v>0</v>
      </c>
      <c r="AH80" s="201">
        <v>0</v>
      </c>
      <c r="AI80" s="201">
        <v>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118.61</v>
      </c>
      <c r="AQ80" s="201">
        <v>14.51</v>
      </c>
      <c r="AR80" s="201">
        <v>0</v>
      </c>
      <c r="AS80" s="201">
        <v>7.68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2.52</v>
      </c>
      <c r="AZ80" s="201">
        <v>4.1100000000000003</v>
      </c>
      <c r="BA80" s="201">
        <v>2.72</v>
      </c>
      <c r="BB80" s="201">
        <v>2.34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272.72000000000003</v>
      </c>
      <c r="L81" s="201">
        <v>9.67</v>
      </c>
      <c r="M81" s="201">
        <v>60.98</v>
      </c>
      <c r="N81" s="201">
        <v>50.52</v>
      </c>
      <c r="O81" s="201">
        <v>70.62</v>
      </c>
      <c r="P81" s="201">
        <v>29.94</v>
      </c>
      <c r="Q81" s="201">
        <v>5.42</v>
      </c>
      <c r="R81" s="201">
        <v>8.68</v>
      </c>
      <c r="S81" s="201">
        <v>6.31</v>
      </c>
      <c r="T81" s="201">
        <v>1.35</v>
      </c>
      <c r="U81" s="201">
        <v>57.22</v>
      </c>
      <c r="V81" s="201">
        <v>6.2</v>
      </c>
      <c r="W81" s="201">
        <v>19.71</v>
      </c>
      <c r="X81" s="201">
        <v>62.86</v>
      </c>
      <c r="Y81" s="201">
        <v>0</v>
      </c>
      <c r="Z81">
        <v>0</v>
      </c>
      <c r="AA81" s="201">
        <v>14.25</v>
      </c>
      <c r="AB81" s="201">
        <v>10.27</v>
      </c>
      <c r="AC81" s="201">
        <v>0</v>
      </c>
      <c r="AD81" s="201">
        <v>0</v>
      </c>
      <c r="AE81" s="201">
        <v>0</v>
      </c>
      <c r="AF81" s="201">
        <v>27.8</v>
      </c>
      <c r="AG81" s="201">
        <v>0</v>
      </c>
      <c r="AH81" s="201">
        <v>0</v>
      </c>
      <c r="AI81" s="201">
        <v>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118.61</v>
      </c>
      <c r="AQ81" s="201">
        <v>14.51</v>
      </c>
      <c r="AR81" s="201">
        <v>0</v>
      </c>
      <c r="AS81" s="201">
        <v>7.68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2.52</v>
      </c>
      <c r="AZ81" s="201">
        <v>4.1100000000000003</v>
      </c>
      <c r="BA81" s="201">
        <v>2.72</v>
      </c>
      <c r="BB81" s="201">
        <v>2.35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269.23</v>
      </c>
      <c r="L82" s="201">
        <v>9.67</v>
      </c>
      <c r="M82" s="201">
        <v>60.9</v>
      </c>
      <c r="N82" s="201">
        <v>50.46</v>
      </c>
      <c r="O82" s="201">
        <v>70.53</v>
      </c>
      <c r="P82" s="201">
        <v>29.91</v>
      </c>
      <c r="Q82" s="201">
        <v>5.42</v>
      </c>
      <c r="R82" s="201">
        <v>8.68</v>
      </c>
      <c r="S82" s="201">
        <v>6.38</v>
      </c>
      <c r="T82" s="201">
        <v>1.35</v>
      </c>
      <c r="U82" s="201">
        <v>57.16</v>
      </c>
      <c r="V82" s="201">
        <v>6.2</v>
      </c>
      <c r="W82" s="201">
        <v>19.71</v>
      </c>
      <c r="X82" s="201">
        <v>62.86</v>
      </c>
      <c r="Y82" s="201">
        <v>0</v>
      </c>
      <c r="Z82">
        <v>0</v>
      </c>
      <c r="AA82" s="201">
        <v>14.25</v>
      </c>
      <c r="AB82" s="201">
        <v>10.27</v>
      </c>
      <c r="AC82" s="201">
        <v>0</v>
      </c>
      <c r="AD82" s="201">
        <v>0</v>
      </c>
      <c r="AE82" s="201">
        <v>0</v>
      </c>
      <c r="AF82" s="201">
        <v>27.8</v>
      </c>
      <c r="AG82" s="201">
        <v>0</v>
      </c>
      <c r="AH82" s="201">
        <v>0</v>
      </c>
      <c r="AI82" s="201">
        <v>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118.61</v>
      </c>
      <c r="AQ82" s="201">
        <v>14.51</v>
      </c>
      <c r="AR82" s="201">
        <v>0</v>
      </c>
      <c r="AS82" s="201">
        <v>7.68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2.52</v>
      </c>
      <c r="AZ82" s="201">
        <v>4.1100000000000003</v>
      </c>
      <c r="BA82" s="201">
        <v>2.72</v>
      </c>
      <c r="BB82" s="201">
        <v>2.34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272.72000000000003</v>
      </c>
      <c r="L83" s="201">
        <v>9.67</v>
      </c>
      <c r="M83" s="201">
        <v>61.26</v>
      </c>
      <c r="N83" s="201">
        <v>50.75</v>
      </c>
      <c r="O83" s="201">
        <v>70.94</v>
      </c>
      <c r="P83" s="201">
        <v>30.09</v>
      </c>
      <c r="Q83" s="201">
        <v>5.41</v>
      </c>
      <c r="R83" s="201">
        <v>8.77</v>
      </c>
      <c r="S83" s="201">
        <v>6.38</v>
      </c>
      <c r="T83" s="201">
        <v>1.36</v>
      </c>
      <c r="U83" s="201">
        <v>57.49</v>
      </c>
      <c r="V83" s="201">
        <v>6.2</v>
      </c>
      <c r="W83" s="201">
        <v>19.71</v>
      </c>
      <c r="X83" s="201">
        <v>62.86</v>
      </c>
      <c r="Y83" s="201">
        <v>0</v>
      </c>
      <c r="Z83">
        <v>0</v>
      </c>
      <c r="AA83" s="201">
        <v>14.25</v>
      </c>
      <c r="AB83" s="201">
        <v>10.27</v>
      </c>
      <c r="AC83" s="201">
        <v>0</v>
      </c>
      <c r="AD83" s="201">
        <v>0</v>
      </c>
      <c r="AE83" s="201">
        <v>0</v>
      </c>
      <c r="AF83" s="201">
        <v>27.8</v>
      </c>
      <c r="AG83" s="201">
        <v>0</v>
      </c>
      <c r="AH83" s="201">
        <v>0</v>
      </c>
      <c r="AI83" s="201">
        <v>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118.61</v>
      </c>
      <c r="AQ83" s="201">
        <v>14.51</v>
      </c>
      <c r="AR83" s="201">
        <v>0</v>
      </c>
      <c r="AS83" s="201">
        <v>7.68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2.52</v>
      </c>
      <c r="AZ83" s="201">
        <v>4.1100000000000003</v>
      </c>
      <c r="BA83" s="201">
        <v>2.72</v>
      </c>
      <c r="BB83" s="201">
        <v>2.36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272.72000000000003</v>
      </c>
      <c r="L84" s="201">
        <v>9.67</v>
      </c>
      <c r="M84" s="201">
        <v>62.18</v>
      </c>
      <c r="N84" s="201">
        <v>51.53</v>
      </c>
      <c r="O84" s="201">
        <v>72.010000000000005</v>
      </c>
      <c r="P84" s="201">
        <v>30.53</v>
      </c>
      <c r="Q84" s="201">
        <v>5.42</v>
      </c>
      <c r="R84" s="201">
        <v>9.07</v>
      </c>
      <c r="S84" s="201">
        <v>6.38</v>
      </c>
      <c r="T84" s="201">
        <v>1.38</v>
      </c>
      <c r="U84" s="201">
        <v>58.36</v>
      </c>
      <c r="V84" s="201">
        <v>6.2</v>
      </c>
      <c r="W84" s="201">
        <v>19.71</v>
      </c>
      <c r="X84" s="201">
        <v>62.86</v>
      </c>
      <c r="Y84" s="201">
        <v>0</v>
      </c>
      <c r="Z84">
        <v>0</v>
      </c>
      <c r="AA84" s="201">
        <v>14.25</v>
      </c>
      <c r="AB84" s="201">
        <v>10.27</v>
      </c>
      <c r="AC84" s="201">
        <v>0</v>
      </c>
      <c r="AD84" s="201">
        <v>0</v>
      </c>
      <c r="AE84" s="201">
        <v>0</v>
      </c>
      <c r="AF84" s="201">
        <v>27.8</v>
      </c>
      <c r="AG84" s="201">
        <v>0</v>
      </c>
      <c r="AH84" s="201">
        <v>0</v>
      </c>
      <c r="AI84" s="201">
        <v>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118.61</v>
      </c>
      <c r="AQ84" s="201">
        <v>14.51</v>
      </c>
      <c r="AR84" s="201">
        <v>0</v>
      </c>
      <c r="AS84" s="201">
        <v>7.68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2.52</v>
      </c>
      <c r="AZ84" s="201">
        <v>4.1100000000000003</v>
      </c>
      <c r="BA84" s="201">
        <v>2.72</v>
      </c>
      <c r="BB84" s="201">
        <v>2.4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263.75</v>
      </c>
      <c r="L85" s="201">
        <v>9.35</v>
      </c>
      <c r="M85" s="201">
        <v>64.010000000000005</v>
      </c>
      <c r="N85" s="201">
        <v>53.04</v>
      </c>
      <c r="O85" s="201">
        <v>74.13</v>
      </c>
      <c r="P85" s="201">
        <v>30.4</v>
      </c>
      <c r="Q85" s="201">
        <v>5.24</v>
      </c>
      <c r="R85" s="201">
        <v>9.26</v>
      </c>
      <c r="S85" s="201">
        <v>6.17</v>
      </c>
      <c r="T85" s="201">
        <v>1.42</v>
      </c>
      <c r="U85" s="201">
        <v>50.78</v>
      </c>
      <c r="V85" s="201">
        <v>6.2</v>
      </c>
      <c r="W85" s="201">
        <v>19.71</v>
      </c>
      <c r="X85" s="201">
        <v>62.86</v>
      </c>
      <c r="Y85" s="201">
        <v>0</v>
      </c>
      <c r="Z85">
        <v>0</v>
      </c>
      <c r="AA85" s="201">
        <v>14.25</v>
      </c>
      <c r="AB85" s="201">
        <v>10.27</v>
      </c>
      <c r="AC85" s="201">
        <v>0</v>
      </c>
      <c r="AD85" s="201">
        <v>0</v>
      </c>
      <c r="AE85" s="201">
        <v>0</v>
      </c>
      <c r="AF85" s="201">
        <v>27.8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118.61</v>
      </c>
      <c r="AQ85" s="201">
        <v>14.03</v>
      </c>
      <c r="AR85" s="201">
        <v>0</v>
      </c>
      <c r="AS85" s="201">
        <v>7.68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2.57</v>
      </c>
      <c r="AZ85" s="201">
        <v>4.1100000000000003</v>
      </c>
      <c r="BA85" s="201">
        <v>2.19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272.72000000000003</v>
      </c>
      <c r="L86" s="201">
        <v>17.55</v>
      </c>
      <c r="M86" s="201">
        <v>64.010000000000005</v>
      </c>
      <c r="N86" s="201">
        <v>53.04</v>
      </c>
      <c r="O86" s="201">
        <v>74.13</v>
      </c>
      <c r="P86" s="201">
        <v>31.43</v>
      </c>
      <c r="Q86" s="201">
        <v>9.64</v>
      </c>
      <c r="R86" s="201">
        <v>9.58</v>
      </c>
      <c r="S86" s="201">
        <v>11.79</v>
      </c>
      <c r="T86" s="201">
        <v>1.42</v>
      </c>
      <c r="U86" s="201">
        <v>52.51</v>
      </c>
      <c r="V86" s="201">
        <v>6.2</v>
      </c>
      <c r="W86" s="201">
        <v>19.71</v>
      </c>
      <c r="X86" s="201">
        <v>62.86</v>
      </c>
      <c r="Y86" s="201">
        <v>0</v>
      </c>
      <c r="Z86">
        <v>0</v>
      </c>
      <c r="AA86" s="201">
        <v>14.25</v>
      </c>
      <c r="AB86" s="201">
        <v>10.27</v>
      </c>
      <c r="AC86" s="201">
        <v>0</v>
      </c>
      <c r="AD86" s="201">
        <v>0</v>
      </c>
      <c r="AE86" s="201">
        <v>0</v>
      </c>
      <c r="AF86" s="201">
        <v>27.8</v>
      </c>
      <c r="AG86" s="201">
        <v>0</v>
      </c>
      <c r="AH86" s="201">
        <v>0</v>
      </c>
      <c r="AI86" s="201">
        <v>99.61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118.61</v>
      </c>
      <c r="AQ86" s="201">
        <v>38.32</v>
      </c>
      <c r="AR86" s="201">
        <v>0</v>
      </c>
      <c r="AS86" s="201">
        <v>7.68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3.08</v>
      </c>
      <c r="BA86" s="201">
        <v>2.2799999999999998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336.55</v>
      </c>
      <c r="L87" s="201">
        <v>17.55</v>
      </c>
      <c r="M87" s="201">
        <v>64.010000000000005</v>
      </c>
      <c r="N87" s="201">
        <v>53.04</v>
      </c>
      <c r="O87" s="201">
        <v>74.13</v>
      </c>
      <c r="P87" s="201">
        <v>31.43</v>
      </c>
      <c r="Q87" s="201">
        <v>9.64</v>
      </c>
      <c r="R87" s="201">
        <v>9.58</v>
      </c>
      <c r="S87" s="201">
        <v>11.79</v>
      </c>
      <c r="T87" s="201">
        <v>1.42</v>
      </c>
      <c r="U87" s="201">
        <v>53.21</v>
      </c>
      <c r="V87" s="201">
        <v>6.2</v>
      </c>
      <c r="W87" s="201">
        <v>19.71</v>
      </c>
      <c r="X87" s="201">
        <v>62.86</v>
      </c>
      <c r="Y87" s="201">
        <v>0</v>
      </c>
      <c r="Z87">
        <v>0</v>
      </c>
      <c r="AA87" s="201">
        <v>14.25</v>
      </c>
      <c r="AB87" s="201">
        <v>0</v>
      </c>
      <c r="AC87" s="201">
        <v>0</v>
      </c>
      <c r="AD87" s="201">
        <v>0</v>
      </c>
      <c r="AE87" s="201">
        <v>0</v>
      </c>
      <c r="AF87" s="201">
        <v>27.8</v>
      </c>
      <c r="AG87" s="201">
        <v>0</v>
      </c>
      <c r="AH87" s="201">
        <v>0</v>
      </c>
      <c r="AI87" s="201">
        <v>99.61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118.61</v>
      </c>
      <c r="AQ87" s="201">
        <v>38.32</v>
      </c>
      <c r="AR87" s="201">
        <v>0</v>
      </c>
      <c r="AS87" s="201">
        <v>7.68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3.08</v>
      </c>
      <c r="BA87" s="201">
        <v>2.2799999999999998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354.92</v>
      </c>
      <c r="L88" s="201">
        <v>17.55</v>
      </c>
      <c r="M88" s="201">
        <v>64.010000000000005</v>
      </c>
      <c r="N88" s="201">
        <v>53.04</v>
      </c>
      <c r="O88" s="201">
        <v>74.13</v>
      </c>
      <c r="P88" s="201">
        <v>31.43</v>
      </c>
      <c r="Q88" s="201">
        <v>9.64</v>
      </c>
      <c r="R88" s="201">
        <v>9.58</v>
      </c>
      <c r="S88" s="201">
        <v>11.79</v>
      </c>
      <c r="T88" s="201">
        <v>1.42</v>
      </c>
      <c r="U88" s="201">
        <v>53.21</v>
      </c>
      <c r="V88" s="201">
        <v>6.2</v>
      </c>
      <c r="W88" s="201">
        <v>19.71</v>
      </c>
      <c r="X88" s="201">
        <v>62.86</v>
      </c>
      <c r="Y88" s="201">
        <v>0</v>
      </c>
      <c r="Z88">
        <v>0</v>
      </c>
      <c r="AA88" s="201">
        <v>14.25</v>
      </c>
      <c r="AB88" s="201">
        <v>0</v>
      </c>
      <c r="AC88" s="201">
        <v>0</v>
      </c>
      <c r="AD88" s="201">
        <v>0</v>
      </c>
      <c r="AE88" s="201">
        <v>0</v>
      </c>
      <c r="AF88" s="201">
        <v>27.8</v>
      </c>
      <c r="AG88" s="201">
        <v>0</v>
      </c>
      <c r="AH88" s="201">
        <v>0</v>
      </c>
      <c r="AI88" s="201">
        <v>99.61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118.61</v>
      </c>
      <c r="AQ88" s="201">
        <v>38.32</v>
      </c>
      <c r="AR88" s="201">
        <v>0</v>
      </c>
      <c r="AS88" s="201">
        <v>7.68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3.08</v>
      </c>
      <c r="BA88" s="201">
        <v>2.2799999999999998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374.26</v>
      </c>
      <c r="L89" s="201">
        <v>17.55</v>
      </c>
      <c r="M89" s="201">
        <v>64.010000000000005</v>
      </c>
      <c r="N89" s="201">
        <v>53.04</v>
      </c>
      <c r="O89" s="201">
        <v>74.13</v>
      </c>
      <c r="P89" s="201">
        <v>31.43</v>
      </c>
      <c r="Q89" s="201">
        <v>9.64</v>
      </c>
      <c r="R89" s="201">
        <v>9.58</v>
      </c>
      <c r="S89" s="201">
        <v>11.79</v>
      </c>
      <c r="T89" s="201">
        <v>1.42</v>
      </c>
      <c r="U89" s="201">
        <v>53.21</v>
      </c>
      <c r="V89" s="201">
        <v>6.2</v>
      </c>
      <c r="W89" s="201">
        <v>19.71</v>
      </c>
      <c r="X89" s="201">
        <v>62.86</v>
      </c>
      <c r="Y89" s="201">
        <v>0</v>
      </c>
      <c r="Z89">
        <v>0</v>
      </c>
      <c r="AA89" s="201">
        <v>14.25</v>
      </c>
      <c r="AB89" s="201">
        <v>0</v>
      </c>
      <c r="AC89" s="201">
        <v>0</v>
      </c>
      <c r="AD89" s="201">
        <v>0</v>
      </c>
      <c r="AE89" s="201">
        <v>0</v>
      </c>
      <c r="AF89" s="201">
        <v>27.8</v>
      </c>
      <c r="AG89" s="201">
        <v>0</v>
      </c>
      <c r="AH89" s="201">
        <v>0</v>
      </c>
      <c r="AI89" s="201">
        <v>99.61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118.61</v>
      </c>
      <c r="AQ89" s="201">
        <v>38.32</v>
      </c>
      <c r="AR89" s="201">
        <v>0</v>
      </c>
      <c r="AS89" s="201">
        <v>7.68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3.08</v>
      </c>
      <c r="BA89" s="201">
        <v>2.19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325.91000000000003</v>
      </c>
      <c r="L90" s="201">
        <v>17.55</v>
      </c>
      <c r="M90" s="201">
        <v>64.010000000000005</v>
      </c>
      <c r="N90" s="201">
        <v>53.04</v>
      </c>
      <c r="O90" s="201">
        <v>74.13</v>
      </c>
      <c r="P90" s="201">
        <v>31.43</v>
      </c>
      <c r="Q90" s="201">
        <v>9.64</v>
      </c>
      <c r="R90" s="201">
        <v>9.58</v>
      </c>
      <c r="S90" s="201">
        <v>11.79</v>
      </c>
      <c r="T90" s="201">
        <v>1.42</v>
      </c>
      <c r="U90" s="201">
        <v>53.21</v>
      </c>
      <c r="V90" s="201">
        <v>6.2</v>
      </c>
      <c r="W90" s="201">
        <v>19.71</v>
      </c>
      <c r="X90" s="201">
        <v>62.86</v>
      </c>
      <c r="Y90" s="201">
        <v>0</v>
      </c>
      <c r="Z90">
        <v>0</v>
      </c>
      <c r="AA90" s="201">
        <v>14.25</v>
      </c>
      <c r="AB90" s="201">
        <v>0</v>
      </c>
      <c r="AC90" s="201">
        <v>0</v>
      </c>
      <c r="AD90" s="201">
        <v>0</v>
      </c>
      <c r="AE90" s="201">
        <v>0</v>
      </c>
      <c r="AF90" s="201">
        <v>27.8</v>
      </c>
      <c r="AG90" s="201">
        <v>0</v>
      </c>
      <c r="AH90" s="201">
        <v>0</v>
      </c>
      <c r="AI90" s="201">
        <v>99.61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118.61</v>
      </c>
      <c r="AQ90" s="201">
        <v>38.32</v>
      </c>
      <c r="AR90" s="201">
        <v>0</v>
      </c>
      <c r="AS90" s="201">
        <v>7.68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2.52</v>
      </c>
      <c r="AZ90" s="201">
        <v>4.1100000000000003</v>
      </c>
      <c r="BA90" s="201">
        <v>2.36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344.96</v>
      </c>
      <c r="L91" s="201">
        <v>17.55</v>
      </c>
      <c r="M91" s="201">
        <v>64.010000000000005</v>
      </c>
      <c r="N91" s="201">
        <v>53.04</v>
      </c>
      <c r="O91" s="201">
        <v>74.13</v>
      </c>
      <c r="P91" s="201">
        <v>31.43</v>
      </c>
      <c r="Q91" s="201">
        <v>9.64</v>
      </c>
      <c r="R91" s="201">
        <v>9.58</v>
      </c>
      <c r="S91" s="201">
        <v>11.79</v>
      </c>
      <c r="T91" s="201">
        <v>1.42</v>
      </c>
      <c r="U91" s="201">
        <v>53.21</v>
      </c>
      <c r="V91" s="201">
        <v>6.65</v>
      </c>
      <c r="W91" s="201">
        <v>19.71</v>
      </c>
      <c r="X91" s="201">
        <v>62.86</v>
      </c>
      <c r="Y91" s="201">
        <v>0</v>
      </c>
      <c r="Z91">
        <v>0</v>
      </c>
      <c r="AA91" s="201">
        <v>13.25</v>
      </c>
      <c r="AB91" s="201">
        <v>0</v>
      </c>
      <c r="AC91" s="201">
        <v>0</v>
      </c>
      <c r="AD91" s="201">
        <v>0</v>
      </c>
      <c r="AE91" s="201">
        <v>0</v>
      </c>
      <c r="AF91" s="201">
        <v>27.8</v>
      </c>
      <c r="AG91" s="201">
        <v>0</v>
      </c>
      <c r="AH91" s="201">
        <v>0</v>
      </c>
      <c r="AI91" s="201">
        <v>99.61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118.61</v>
      </c>
      <c r="AQ91" s="201">
        <v>38.32</v>
      </c>
      <c r="AR91" s="201">
        <v>0</v>
      </c>
      <c r="AS91" s="201">
        <v>7.68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2.52</v>
      </c>
      <c r="AZ91" s="201">
        <v>4.1100000000000003</v>
      </c>
      <c r="BA91" s="201">
        <v>2.36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381.03</v>
      </c>
      <c r="L92" s="201">
        <v>17.55</v>
      </c>
      <c r="M92" s="201">
        <v>64.010000000000005</v>
      </c>
      <c r="N92" s="201">
        <v>53.04</v>
      </c>
      <c r="O92" s="201">
        <v>74.13</v>
      </c>
      <c r="P92" s="201">
        <v>31.43</v>
      </c>
      <c r="Q92" s="201">
        <v>9.64</v>
      </c>
      <c r="R92" s="201">
        <v>9.58</v>
      </c>
      <c r="S92" s="201">
        <v>11.79</v>
      </c>
      <c r="T92" s="201">
        <v>1.42</v>
      </c>
      <c r="U92" s="201">
        <v>53.21</v>
      </c>
      <c r="V92" s="201">
        <v>7.23</v>
      </c>
      <c r="W92" s="201">
        <v>19.71</v>
      </c>
      <c r="X92" s="201">
        <v>62.86</v>
      </c>
      <c r="Y92" s="201">
        <v>0</v>
      </c>
      <c r="Z92">
        <v>0</v>
      </c>
      <c r="AA92" s="201">
        <v>13.25</v>
      </c>
      <c r="AB92" s="201">
        <v>0</v>
      </c>
      <c r="AC92" s="201">
        <v>0</v>
      </c>
      <c r="AD92" s="201">
        <v>0</v>
      </c>
      <c r="AE92" s="201">
        <v>0</v>
      </c>
      <c r="AF92" s="201">
        <v>27.8</v>
      </c>
      <c r="AG92" s="201">
        <v>0</v>
      </c>
      <c r="AH92" s="201">
        <v>0</v>
      </c>
      <c r="AI92" s="201">
        <v>99.61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118.61</v>
      </c>
      <c r="AQ92" s="201">
        <v>38.32</v>
      </c>
      <c r="AR92" s="201">
        <v>0</v>
      </c>
      <c r="AS92" s="201">
        <v>7.68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2.52</v>
      </c>
      <c r="AZ92" s="201">
        <v>4.1100000000000003</v>
      </c>
      <c r="BA92" s="201">
        <v>2.36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398.44</v>
      </c>
      <c r="L93" s="201">
        <v>17.55</v>
      </c>
      <c r="M93" s="201">
        <v>64.010000000000005</v>
      </c>
      <c r="N93" s="201">
        <v>53.04</v>
      </c>
      <c r="O93" s="201">
        <v>74.13</v>
      </c>
      <c r="P93" s="201">
        <v>31.43</v>
      </c>
      <c r="Q93" s="201">
        <v>9.64</v>
      </c>
      <c r="R93" s="201">
        <v>9.58</v>
      </c>
      <c r="S93" s="201">
        <v>11.79</v>
      </c>
      <c r="T93" s="201">
        <v>1.42</v>
      </c>
      <c r="U93" s="201">
        <v>53.21</v>
      </c>
      <c r="V93" s="201">
        <v>7.38</v>
      </c>
      <c r="W93" s="201">
        <v>19.71</v>
      </c>
      <c r="X93" s="201">
        <v>62.86</v>
      </c>
      <c r="Y93" s="201">
        <v>0</v>
      </c>
      <c r="Z93">
        <v>0</v>
      </c>
      <c r="AA93" s="201">
        <v>13.65</v>
      </c>
      <c r="AB93" s="201">
        <v>0</v>
      </c>
      <c r="AC93" s="201">
        <v>0</v>
      </c>
      <c r="AD93" s="201">
        <v>0</v>
      </c>
      <c r="AE93" s="201">
        <v>0</v>
      </c>
      <c r="AF93" s="201">
        <v>27.8</v>
      </c>
      <c r="AG93" s="201">
        <v>0</v>
      </c>
      <c r="AH93" s="201">
        <v>0</v>
      </c>
      <c r="AI93" s="201">
        <v>99.61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118.61</v>
      </c>
      <c r="AQ93" s="201">
        <v>38.32</v>
      </c>
      <c r="AR93" s="201">
        <v>0</v>
      </c>
      <c r="AS93" s="201">
        <v>7.68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2.52</v>
      </c>
      <c r="AZ93" s="201">
        <v>4.1100000000000003</v>
      </c>
      <c r="BA93" s="201">
        <v>2.36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470.97</v>
      </c>
      <c r="L94" s="201">
        <v>17.55</v>
      </c>
      <c r="M94" s="201">
        <v>64.010000000000005</v>
      </c>
      <c r="N94" s="201">
        <v>53.04</v>
      </c>
      <c r="O94" s="201">
        <v>74.13</v>
      </c>
      <c r="P94" s="201">
        <v>31.43</v>
      </c>
      <c r="Q94" s="201">
        <v>9.64</v>
      </c>
      <c r="R94" s="201">
        <v>9.58</v>
      </c>
      <c r="S94" s="201">
        <v>11.79</v>
      </c>
      <c r="T94" s="201">
        <v>1.42</v>
      </c>
      <c r="U94" s="201">
        <v>53.21</v>
      </c>
      <c r="V94" s="201">
        <v>7.38</v>
      </c>
      <c r="W94" s="201">
        <v>19.71</v>
      </c>
      <c r="X94" s="201">
        <v>62.86</v>
      </c>
      <c r="Y94" s="201">
        <v>0</v>
      </c>
      <c r="Z94">
        <v>0</v>
      </c>
      <c r="AA94" s="201">
        <v>13.65</v>
      </c>
      <c r="AB94" s="201">
        <v>0</v>
      </c>
      <c r="AC94" s="201">
        <v>0</v>
      </c>
      <c r="AD94" s="201">
        <v>0</v>
      </c>
      <c r="AE94" s="201">
        <v>0</v>
      </c>
      <c r="AF94" s="201">
        <v>27.8</v>
      </c>
      <c r="AG94" s="201">
        <v>0</v>
      </c>
      <c r="AH94" s="201">
        <v>0</v>
      </c>
      <c r="AI94" s="201">
        <v>99.61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118.61</v>
      </c>
      <c r="AQ94" s="201">
        <v>38.32</v>
      </c>
      <c r="AR94" s="201">
        <v>0</v>
      </c>
      <c r="AS94" s="201">
        <v>7.68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4.1100000000000003</v>
      </c>
      <c r="BA94" s="201">
        <v>2.36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494.99</v>
      </c>
      <c r="L95" s="201">
        <v>17.55</v>
      </c>
      <c r="M95" s="201">
        <v>64.010000000000005</v>
      </c>
      <c r="N95" s="201">
        <v>53.04</v>
      </c>
      <c r="O95" s="201">
        <v>74.13</v>
      </c>
      <c r="P95" s="201">
        <v>31.43</v>
      </c>
      <c r="Q95" s="201">
        <v>9.64</v>
      </c>
      <c r="R95" s="201">
        <v>9.58</v>
      </c>
      <c r="S95" s="201">
        <v>11.79</v>
      </c>
      <c r="T95" s="201">
        <v>1.42</v>
      </c>
      <c r="U95" s="201">
        <v>53.21</v>
      </c>
      <c r="V95" s="201">
        <v>7.38</v>
      </c>
      <c r="W95" s="201">
        <v>19.71</v>
      </c>
      <c r="X95" s="201">
        <v>62.86</v>
      </c>
      <c r="Y95" s="201">
        <v>0</v>
      </c>
      <c r="Z95">
        <v>0</v>
      </c>
      <c r="AA95" s="201">
        <v>13.65</v>
      </c>
      <c r="AB95" s="201">
        <v>0</v>
      </c>
      <c r="AC95" s="201">
        <v>0</v>
      </c>
      <c r="AD95" s="201">
        <v>0</v>
      </c>
      <c r="AE95" s="201">
        <v>44.25</v>
      </c>
      <c r="AF95" s="201">
        <v>0</v>
      </c>
      <c r="AG95" s="201">
        <v>0</v>
      </c>
      <c r="AH95" s="201">
        <v>0</v>
      </c>
      <c r="AI95" s="201">
        <v>99.61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118.61</v>
      </c>
      <c r="AQ95" s="201">
        <v>38.32</v>
      </c>
      <c r="AR95" s="201">
        <v>0</v>
      </c>
      <c r="AS95" s="201">
        <v>7.68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4.1100000000000003</v>
      </c>
      <c r="BA95" s="201">
        <v>1.71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494.99</v>
      </c>
      <c r="L96" s="201">
        <v>17.55</v>
      </c>
      <c r="M96" s="201">
        <v>64.010000000000005</v>
      </c>
      <c r="N96" s="201">
        <v>53.04</v>
      </c>
      <c r="O96" s="201">
        <v>74.13</v>
      </c>
      <c r="P96" s="201">
        <v>31.43</v>
      </c>
      <c r="Q96" s="201">
        <v>9.64</v>
      </c>
      <c r="R96" s="201">
        <v>9.58</v>
      </c>
      <c r="S96" s="201">
        <v>11.79</v>
      </c>
      <c r="T96" s="201">
        <v>1.42</v>
      </c>
      <c r="U96" s="201">
        <v>53.21</v>
      </c>
      <c r="V96" s="201">
        <v>7.38</v>
      </c>
      <c r="W96" s="201">
        <v>19.71</v>
      </c>
      <c r="X96" s="201">
        <v>62.86</v>
      </c>
      <c r="Y96" s="201">
        <v>0</v>
      </c>
      <c r="Z96">
        <v>0</v>
      </c>
      <c r="AA96" s="201">
        <v>13.65</v>
      </c>
      <c r="AB96" s="201">
        <v>0</v>
      </c>
      <c r="AC96" s="201">
        <v>0</v>
      </c>
      <c r="AD96" s="201">
        <v>0</v>
      </c>
      <c r="AE96" s="201">
        <v>44.25</v>
      </c>
      <c r="AF96" s="201">
        <v>0</v>
      </c>
      <c r="AG96" s="201">
        <v>0</v>
      </c>
      <c r="AH96" s="201">
        <v>0</v>
      </c>
      <c r="AI96" s="201">
        <v>99.61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118.61</v>
      </c>
      <c r="AQ96" s="201">
        <v>38.32</v>
      </c>
      <c r="AR96" s="201">
        <v>0</v>
      </c>
      <c r="AS96" s="201">
        <v>7.68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3.08</v>
      </c>
      <c r="BA96" s="201">
        <v>1.1399999999999999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510.5</v>
      </c>
      <c r="L97" s="201">
        <v>17.55</v>
      </c>
      <c r="M97" s="201">
        <v>64.010000000000005</v>
      </c>
      <c r="N97" s="201">
        <v>53.04</v>
      </c>
      <c r="O97" s="201">
        <v>74.13</v>
      </c>
      <c r="P97" s="201">
        <v>31.43</v>
      </c>
      <c r="Q97" s="201">
        <v>9.64</v>
      </c>
      <c r="R97" s="201">
        <v>9.58</v>
      </c>
      <c r="S97" s="201">
        <v>11.79</v>
      </c>
      <c r="T97" s="201">
        <v>1.42</v>
      </c>
      <c r="U97" s="201">
        <v>53.21</v>
      </c>
      <c r="V97" s="201">
        <v>7.64</v>
      </c>
      <c r="W97" s="201">
        <v>19.71</v>
      </c>
      <c r="X97" s="201">
        <v>62.86</v>
      </c>
      <c r="Y97" s="201">
        <v>0</v>
      </c>
      <c r="Z97">
        <v>0</v>
      </c>
      <c r="AA97" s="201">
        <v>13.65</v>
      </c>
      <c r="AB97" s="201">
        <v>0</v>
      </c>
      <c r="AC97" s="201">
        <v>0</v>
      </c>
      <c r="AD97" s="201">
        <v>0</v>
      </c>
      <c r="AE97" s="201">
        <v>44.25</v>
      </c>
      <c r="AF97" s="201">
        <v>0</v>
      </c>
      <c r="AG97" s="201">
        <v>0</v>
      </c>
      <c r="AH97" s="201">
        <v>0</v>
      </c>
      <c r="AI97" s="201">
        <v>99.61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118.61</v>
      </c>
      <c r="AQ97" s="201">
        <v>38.32</v>
      </c>
      <c r="AR97" s="201">
        <v>0</v>
      </c>
      <c r="AS97" s="201">
        <v>7.68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3.08</v>
      </c>
      <c r="BA97" s="201">
        <v>0.77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494.98</v>
      </c>
      <c r="L98" s="201">
        <v>17.55</v>
      </c>
      <c r="M98" s="201">
        <v>64.010000000000005</v>
      </c>
      <c r="N98" s="201">
        <v>53.04</v>
      </c>
      <c r="O98" s="201">
        <v>74.13</v>
      </c>
      <c r="P98" s="201">
        <v>31.43</v>
      </c>
      <c r="Q98" s="201">
        <v>9.64</v>
      </c>
      <c r="R98" s="201">
        <v>9.58</v>
      </c>
      <c r="S98" s="201">
        <v>11.79</v>
      </c>
      <c r="T98" s="201">
        <v>1.42</v>
      </c>
      <c r="U98" s="201">
        <v>53.21</v>
      </c>
      <c r="V98" s="201">
        <v>7.68</v>
      </c>
      <c r="W98" s="201">
        <v>19.71</v>
      </c>
      <c r="X98" s="201">
        <v>62.86</v>
      </c>
      <c r="Y98" s="201">
        <v>0</v>
      </c>
      <c r="Z98">
        <v>0</v>
      </c>
      <c r="AA98" s="201">
        <v>13.65</v>
      </c>
      <c r="AB98" s="201">
        <v>0</v>
      </c>
      <c r="AC98" s="201">
        <v>0</v>
      </c>
      <c r="AD98" s="201">
        <v>0</v>
      </c>
      <c r="AE98" s="201">
        <v>44.25</v>
      </c>
      <c r="AF98" s="201">
        <v>0</v>
      </c>
      <c r="AG98" s="201">
        <v>0</v>
      </c>
      <c r="AH98" s="201">
        <v>0</v>
      </c>
      <c r="AI98" s="201">
        <v>99.61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118.61</v>
      </c>
      <c r="AQ98" s="201">
        <v>38.32</v>
      </c>
      <c r="AR98" s="201">
        <v>0</v>
      </c>
      <c r="AS98" s="201">
        <v>7.68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2.0499999999999998</v>
      </c>
      <c r="BA98" s="201">
        <v>0.38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7.3334700000000064</v>
      </c>
      <c r="L99">
        <f t="shared" si="0"/>
        <v>0.27505249999999948</v>
      </c>
      <c r="M99">
        <f t="shared" si="0"/>
        <v>1.3760900000000031</v>
      </c>
      <c r="N99">
        <f t="shared" si="0"/>
        <v>1.1484350000000005</v>
      </c>
      <c r="O99">
        <f t="shared" si="0"/>
        <v>1.6279500000000011</v>
      </c>
      <c r="P99">
        <f t="shared" si="0"/>
        <v>0.7514799999999997</v>
      </c>
      <c r="Q99">
        <f t="shared" si="0"/>
        <v>0.15345250000000013</v>
      </c>
      <c r="R99">
        <f t="shared" si="0"/>
        <v>0.16746000000000011</v>
      </c>
      <c r="S99">
        <f t="shared" si="0"/>
        <v>0.18795999999999999</v>
      </c>
      <c r="T99">
        <f t="shared" si="0"/>
        <v>2.4590000000000004E-2</v>
      </c>
      <c r="U99">
        <f t="shared" si="0"/>
        <v>1.3610475000000015</v>
      </c>
      <c r="V99">
        <f t="shared" si="0"/>
        <v>0.11555499999999996</v>
      </c>
      <c r="W99">
        <f t="shared" si="0"/>
        <v>0.37918250000000026</v>
      </c>
      <c r="X99">
        <f t="shared" si="0"/>
        <v>1.2351799999999999</v>
      </c>
      <c r="Y99">
        <f t="shared" si="0"/>
        <v>0</v>
      </c>
      <c r="Z99">
        <f t="shared" si="0"/>
        <v>0</v>
      </c>
      <c r="AA99">
        <f t="shared" si="0"/>
        <v>0.3865225000000001</v>
      </c>
      <c r="AB99">
        <f t="shared" si="0"/>
        <v>8.4804999999999978E-2</v>
      </c>
      <c r="AC99">
        <f t="shared" si="0"/>
        <v>0</v>
      </c>
      <c r="AD99">
        <f t="shared" si="0"/>
        <v>0</v>
      </c>
      <c r="AE99">
        <f t="shared" si="0"/>
        <v>0.85748749999999974</v>
      </c>
      <c r="AF99">
        <f t="shared" si="0"/>
        <v>0.17254499999999992</v>
      </c>
      <c r="AG99">
        <f t="shared" si="0"/>
        <v>5.6799999999999993E-3</v>
      </c>
      <c r="AH99">
        <f t="shared" si="0"/>
        <v>0</v>
      </c>
      <c r="AI99">
        <f t="shared" si="0"/>
        <v>2.5792050000000013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1.8069999999999999</v>
      </c>
      <c r="AN99">
        <f t="shared" si="0"/>
        <v>0</v>
      </c>
      <c r="AO99">
        <f t="shared" si="0"/>
        <v>0</v>
      </c>
      <c r="AP99">
        <f t="shared" si="0"/>
        <v>2.0898324999999995</v>
      </c>
      <c r="AQ99">
        <f t="shared" ref="AQ99:AT99" si="1">SUM(AQ3:AQ98)/4000</f>
        <v>0.54824499999999965</v>
      </c>
      <c r="AR99">
        <f t="shared" si="1"/>
        <v>0.45874250000000005</v>
      </c>
      <c r="AS99">
        <f t="shared" si="1"/>
        <v>9.0435000000000057E-2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5.9442500000000009E-2</v>
      </c>
      <c r="AZ99">
        <f t="shared" si="2"/>
        <v>2.3362499999999998E-2</v>
      </c>
      <c r="BA99">
        <f t="shared" si="2"/>
        <v>1.8914999999999991E-2</v>
      </c>
      <c r="BB99">
        <f t="shared" si="2"/>
        <v>5.6327500000000058E-2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158.65</v>
      </c>
      <c r="L3" s="201">
        <v>63.43</v>
      </c>
      <c r="M3" s="201">
        <v>0</v>
      </c>
      <c r="N3" s="201">
        <v>29.17</v>
      </c>
      <c r="O3" s="201">
        <v>48.98</v>
      </c>
      <c r="P3" s="201">
        <v>66.959999999999994</v>
      </c>
      <c r="Q3" s="201">
        <v>5.36</v>
      </c>
      <c r="R3" s="201">
        <v>5.2</v>
      </c>
      <c r="S3" s="201">
        <v>6.49</v>
      </c>
      <c r="T3" s="201">
        <v>0</v>
      </c>
      <c r="U3" s="201">
        <v>282.42</v>
      </c>
      <c r="V3" s="201">
        <v>2.4900000000000002</v>
      </c>
      <c r="W3" s="201">
        <v>11.4</v>
      </c>
      <c r="X3" s="201">
        <v>36.43</v>
      </c>
      <c r="Y3" s="201">
        <v>0</v>
      </c>
      <c r="Z3">
        <v>0</v>
      </c>
      <c r="AA3" s="201">
        <v>7.8</v>
      </c>
      <c r="AB3" s="201">
        <v>0</v>
      </c>
      <c r="AC3" s="201">
        <v>0</v>
      </c>
      <c r="AD3" s="201">
        <v>0</v>
      </c>
      <c r="AE3" s="201">
        <v>24.81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68.59</v>
      </c>
      <c r="AQ3" s="201">
        <v>22.16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158.65</v>
      </c>
      <c r="L4" s="201">
        <v>63.43</v>
      </c>
      <c r="M4" s="201">
        <v>0</v>
      </c>
      <c r="N4" s="201">
        <v>29.17</v>
      </c>
      <c r="O4" s="201">
        <v>48.98</v>
      </c>
      <c r="P4" s="201">
        <v>66.959999999999994</v>
      </c>
      <c r="Q4" s="201">
        <v>5.36</v>
      </c>
      <c r="R4" s="201">
        <v>5.2</v>
      </c>
      <c r="S4" s="201">
        <v>6.49</v>
      </c>
      <c r="T4" s="201">
        <v>0</v>
      </c>
      <c r="U4" s="201">
        <v>282.8</v>
      </c>
      <c r="V4" s="201">
        <v>2.4900000000000002</v>
      </c>
      <c r="W4" s="201">
        <v>11.4</v>
      </c>
      <c r="X4" s="201">
        <v>36.43</v>
      </c>
      <c r="Y4" s="201">
        <v>0</v>
      </c>
      <c r="Z4">
        <v>0</v>
      </c>
      <c r="AA4" s="201">
        <v>7.8</v>
      </c>
      <c r="AB4" s="201">
        <v>0</v>
      </c>
      <c r="AC4" s="201">
        <v>0</v>
      </c>
      <c r="AD4" s="201">
        <v>0</v>
      </c>
      <c r="AE4" s="201">
        <v>24.81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68.59</v>
      </c>
      <c r="AQ4" s="201">
        <v>22.16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158.65</v>
      </c>
      <c r="L5" s="201">
        <v>63.43</v>
      </c>
      <c r="M5" s="201">
        <v>0</v>
      </c>
      <c r="N5" s="201">
        <v>29.17</v>
      </c>
      <c r="O5" s="201">
        <v>48.98</v>
      </c>
      <c r="P5" s="201">
        <v>66.959999999999994</v>
      </c>
      <c r="Q5" s="201">
        <v>5.36</v>
      </c>
      <c r="R5" s="201">
        <v>5.2</v>
      </c>
      <c r="S5" s="201">
        <v>6.49</v>
      </c>
      <c r="T5" s="201">
        <v>0</v>
      </c>
      <c r="U5" s="201">
        <v>282.8</v>
      </c>
      <c r="V5" s="201">
        <v>2.4900000000000002</v>
      </c>
      <c r="W5" s="201">
        <v>11.4</v>
      </c>
      <c r="X5" s="201">
        <v>36.43</v>
      </c>
      <c r="Y5" s="201">
        <v>0</v>
      </c>
      <c r="Z5">
        <v>0</v>
      </c>
      <c r="AA5" s="201">
        <v>7.8</v>
      </c>
      <c r="AB5" s="201">
        <v>0</v>
      </c>
      <c r="AC5" s="201">
        <v>0</v>
      </c>
      <c r="AD5" s="201">
        <v>0</v>
      </c>
      <c r="AE5" s="201">
        <v>24.81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68.59</v>
      </c>
      <c r="AQ5" s="201">
        <v>22.16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158.65</v>
      </c>
      <c r="L6" s="201">
        <v>63.43</v>
      </c>
      <c r="M6" s="201">
        <v>0</v>
      </c>
      <c r="N6" s="201">
        <v>29.17</v>
      </c>
      <c r="O6" s="201">
        <v>48.98</v>
      </c>
      <c r="P6" s="201">
        <v>66.959999999999994</v>
      </c>
      <c r="Q6" s="201">
        <v>5.36</v>
      </c>
      <c r="R6" s="201">
        <v>5.2</v>
      </c>
      <c r="S6" s="201">
        <v>6.49</v>
      </c>
      <c r="T6" s="201">
        <v>0</v>
      </c>
      <c r="U6" s="201">
        <v>282.8</v>
      </c>
      <c r="V6" s="201">
        <v>2.4900000000000002</v>
      </c>
      <c r="W6" s="201">
        <v>11.4</v>
      </c>
      <c r="X6" s="201">
        <v>36.43</v>
      </c>
      <c r="Y6" s="201">
        <v>0</v>
      </c>
      <c r="Z6">
        <v>0</v>
      </c>
      <c r="AA6" s="201">
        <v>7.8</v>
      </c>
      <c r="AB6" s="201">
        <v>0</v>
      </c>
      <c r="AC6" s="201">
        <v>0</v>
      </c>
      <c r="AD6" s="201">
        <v>0</v>
      </c>
      <c r="AE6" s="201">
        <v>24.81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68.59</v>
      </c>
      <c r="AQ6" s="201">
        <v>22.16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158.65</v>
      </c>
      <c r="L7" s="201">
        <v>63.43</v>
      </c>
      <c r="M7" s="201">
        <v>0</v>
      </c>
      <c r="N7" s="201">
        <v>29.17</v>
      </c>
      <c r="O7" s="201">
        <v>48.98</v>
      </c>
      <c r="P7" s="201">
        <v>66.959999999999994</v>
      </c>
      <c r="Q7" s="201">
        <v>5.36</v>
      </c>
      <c r="R7" s="201">
        <v>5.2</v>
      </c>
      <c r="S7" s="201">
        <v>6.49</v>
      </c>
      <c r="T7" s="201">
        <v>0</v>
      </c>
      <c r="U7" s="201">
        <v>279.58</v>
      </c>
      <c r="V7" s="201">
        <v>2.4900000000000002</v>
      </c>
      <c r="W7" s="201">
        <v>11.4</v>
      </c>
      <c r="X7" s="201">
        <v>36.43</v>
      </c>
      <c r="Y7" s="201">
        <v>0</v>
      </c>
      <c r="Z7">
        <v>0</v>
      </c>
      <c r="AA7" s="201">
        <v>7.8</v>
      </c>
      <c r="AB7" s="201">
        <v>0</v>
      </c>
      <c r="AC7" s="201">
        <v>0</v>
      </c>
      <c r="AD7" s="201">
        <v>0</v>
      </c>
      <c r="AE7" s="201">
        <v>24.81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68.59</v>
      </c>
      <c r="AQ7" s="201">
        <v>22.16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158.65</v>
      </c>
      <c r="L8" s="201">
        <v>63.43</v>
      </c>
      <c r="M8" s="201">
        <v>0</v>
      </c>
      <c r="N8" s="201">
        <v>29.17</v>
      </c>
      <c r="O8" s="201">
        <v>48.98</v>
      </c>
      <c r="P8" s="201">
        <v>66.959999999999994</v>
      </c>
      <c r="Q8" s="201">
        <v>5.36</v>
      </c>
      <c r="R8" s="201">
        <v>5.2</v>
      </c>
      <c r="S8" s="201">
        <v>6.49</v>
      </c>
      <c r="T8" s="201">
        <v>0</v>
      </c>
      <c r="U8" s="201">
        <v>279.58</v>
      </c>
      <c r="V8" s="201">
        <v>2.4900000000000002</v>
      </c>
      <c r="W8" s="201">
        <v>11.4</v>
      </c>
      <c r="X8" s="201">
        <v>36.43</v>
      </c>
      <c r="Y8" s="201">
        <v>0</v>
      </c>
      <c r="Z8">
        <v>0</v>
      </c>
      <c r="AA8" s="201">
        <v>7.8</v>
      </c>
      <c r="AB8" s="201">
        <v>0</v>
      </c>
      <c r="AC8" s="201">
        <v>0</v>
      </c>
      <c r="AD8" s="201">
        <v>0</v>
      </c>
      <c r="AE8" s="201">
        <v>24.81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68.59</v>
      </c>
      <c r="AQ8" s="201">
        <v>22.16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164.05</v>
      </c>
      <c r="L9" s="201">
        <v>63.43</v>
      </c>
      <c r="M9" s="201">
        <v>0</v>
      </c>
      <c r="N9" s="201">
        <v>29.17</v>
      </c>
      <c r="O9" s="201">
        <v>48.98</v>
      </c>
      <c r="P9" s="201">
        <v>66.959999999999994</v>
      </c>
      <c r="Q9" s="201">
        <v>5.36</v>
      </c>
      <c r="R9" s="201">
        <v>5.2</v>
      </c>
      <c r="S9" s="201">
        <v>6.49</v>
      </c>
      <c r="T9" s="201">
        <v>0</v>
      </c>
      <c r="U9" s="201">
        <v>279.58</v>
      </c>
      <c r="V9" s="201">
        <v>2.4900000000000002</v>
      </c>
      <c r="W9" s="201">
        <v>11.4</v>
      </c>
      <c r="X9" s="201">
        <v>36.43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24.81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68.59</v>
      </c>
      <c r="AQ9" s="201">
        <v>22.16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163.09</v>
      </c>
      <c r="L10" s="201">
        <v>63.43</v>
      </c>
      <c r="M10" s="201">
        <v>0</v>
      </c>
      <c r="N10" s="201">
        <v>29.17</v>
      </c>
      <c r="O10" s="201">
        <v>48.98</v>
      </c>
      <c r="P10" s="201">
        <v>66.959999999999994</v>
      </c>
      <c r="Q10" s="201">
        <v>5.36</v>
      </c>
      <c r="R10" s="201">
        <v>5.2</v>
      </c>
      <c r="S10" s="201">
        <v>6.49</v>
      </c>
      <c r="T10" s="201">
        <v>0</v>
      </c>
      <c r="U10" s="201">
        <v>279.58</v>
      </c>
      <c r="V10" s="201">
        <v>2.4900000000000002</v>
      </c>
      <c r="W10" s="201">
        <v>11.4</v>
      </c>
      <c r="X10" s="201">
        <v>36.43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24.81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68.59</v>
      </c>
      <c r="AQ10" s="201">
        <v>22.16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87.04</v>
      </c>
      <c r="L11" s="201">
        <v>63.43</v>
      </c>
      <c r="M11" s="201">
        <v>0</v>
      </c>
      <c r="N11" s="201">
        <v>29.17</v>
      </c>
      <c r="O11" s="201">
        <v>48.98</v>
      </c>
      <c r="P11" s="201">
        <v>66.959999999999994</v>
      </c>
      <c r="Q11" s="201">
        <v>5.36</v>
      </c>
      <c r="R11" s="201">
        <v>5.2</v>
      </c>
      <c r="S11" s="201">
        <v>6.49</v>
      </c>
      <c r="T11" s="201">
        <v>0</v>
      </c>
      <c r="U11" s="201">
        <v>279.58</v>
      </c>
      <c r="V11" s="201">
        <v>2.4900000000000002</v>
      </c>
      <c r="W11" s="201">
        <v>11.4</v>
      </c>
      <c r="X11" s="201">
        <v>36.43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24.81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68.59</v>
      </c>
      <c r="AQ11" s="201">
        <v>22.16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87.04</v>
      </c>
      <c r="L12" s="201">
        <v>63.43</v>
      </c>
      <c r="M12" s="201">
        <v>0</v>
      </c>
      <c r="N12" s="201">
        <v>29.17</v>
      </c>
      <c r="O12" s="201">
        <v>48.98</v>
      </c>
      <c r="P12" s="201">
        <v>66.959999999999994</v>
      </c>
      <c r="Q12" s="201">
        <v>5.36</v>
      </c>
      <c r="R12" s="201">
        <v>5.2</v>
      </c>
      <c r="S12" s="201">
        <v>6.49</v>
      </c>
      <c r="T12" s="201">
        <v>0</v>
      </c>
      <c r="U12" s="201">
        <v>279.58</v>
      </c>
      <c r="V12" s="201">
        <v>2.4900000000000002</v>
      </c>
      <c r="W12" s="201">
        <v>11.4</v>
      </c>
      <c r="X12" s="201">
        <v>36.43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24.81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68.59</v>
      </c>
      <c r="AQ12" s="201">
        <v>22.16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87.04</v>
      </c>
      <c r="L13" s="201">
        <v>63.43</v>
      </c>
      <c r="M13" s="201">
        <v>0</v>
      </c>
      <c r="N13" s="201">
        <v>29.17</v>
      </c>
      <c r="O13" s="201">
        <v>48.98</v>
      </c>
      <c r="P13" s="201">
        <v>66.959999999999994</v>
      </c>
      <c r="Q13" s="201">
        <v>5.36</v>
      </c>
      <c r="R13" s="201">
        <v>5.2</v>
      </c>
      <c r="S13" s="201">
        <v>6.49</v>
      </c>
      <c r="T13" s="201">
        <v>0</v>
      </c>
      <c r="U13" s="201">
        <v>279.58</v>
      </c>
      <c r="V13" s="201">
        <v>2.4900000000000002</v>
      </c>
      <c r="W13" s="201">
        <v>11.4</v>
      </c>
      <c r="X13" s="201">
        <v>36.43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24.81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68.59</v>
      </c>
      <c r="AQ13" s="201">
        <v>22.16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87.04</v>
      </c>
      <c r="L14" s="201">
        <v>63.43</v>
      </c>
      <c r="M14" s="201">
        <v>0</v>
      </c>
      <c r="N14" s="201">
        <v>29.17</v>
      </c>
      <c r="O14" s="201">
        <v>48.98</v>
      </c>
      <c r="P14" s="201">
        <v>66.959999999999994</v>
      </c>
      <c r="Q14" s="201">
        <v>5.36</v>
      </c>
      <c r="R14" s="201">
        <v>5.2</v>
      </c>
      <c r="S14" s="201">
        <v>6.49</v>
      </c>
      <c r="T14" s="201">
        <v>0</v>
      </c>
      <c r="U14" s="201">
        <v>279.58</v>
      </c>
      <c r="V14" s="201">
        <v>2.4900000000000002</v>
      </c>
      <c r="W14" s="201">
        <v>11.4</v>
      </c>
      <c r="X14" s="201">
        <v>36.43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24.81</v>
      </c>
      <c r="AF14" s="201">
        <v>0</v>
      </c>
      <c r="AG14" s="201">
        <v>0</v>
      </c>
      <c r="AH14" s="201">
        <v>0</v>
      </c>
      <c r="AI14" s="201">
        <v>55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68.59</v>
      </c>
      <c r="AQ14" s="201">
        <v>22.16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87.04</v>
      </c>
      <c r="L15" s="201">
        <v>33.85</v>
      </c>
      <c r="M15" s="201">
        <v>0</v>
      </c>
      <c r="N15" s="201">
        <v>29.17</v>
      </c>
      <c r="O15" s="201">
        <v>48.98</v>
      </c>
      <c r="P15" s="201">
        <v>66.959999999999994</v>
      </c>
      <c r="Q15" s="201">
        <v>5.36</v>
      </c>
      <c r="R15" s="201">
        <v>5.2</v>
      </c>
      <c r="S15" s="201">
        <v>6.49</v>
      </c>
      <c r="T15" s="201">
        <v>0</v>
      </c>
      <c r="U15" s="201">
        <v>279.58</v>
      </c>
      <c r="V15" s="201">
        <v>2.4900000000000002</v>
      </c>
      <c r="W15" s="201">
        <v>11.4</v>
      </c>
      <c r="X15" s="201">
        <v>36.43</v>
      </c>
      <c r="Y15" s="201">
        <v>0</v>
      </c>
      <c r="Z15">
        <v>0</v>
      </c>
      <c r="AA15" s="201">
        <v>7.8</v>
      </c>
      <c r="AB15" s="201">
        <v>0</v>
      </c>
      <c r="AC15" s="201">
        <v>0</v>
      </c>
      <c r="AD15" s="201">
        <v>0</v>
      </c>
      <c r="AE15" s="201">
        <v>24.81</v>
      </c>
      <c r="AF15" s="201">
        <v>0</v>
      </c>
      <c r="AG15" s="201">
        <v>0</v>
      </c>
      <c r="AH15" s="201">
        <v>0</v>
      </c>
      <c r="AI15" s="201">
        <v>55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70.92</v>
      </c>
      <c r="AQ15" s="201">
        <v>22.91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87.04</v>
      </c>
      <c r="L16" s="201">
        <v>33.85</v>
      </c>
      <c r="M16" s="201">
        <v>0</v>
      </c>
      <c r="N16" s="201">
        <v>29.17</v>
      </c>
      <c r="O16" s="201">
        <v>48.98</v>
      </c>
      <c r="P16" s="201">
        <v>66.959999999999994</v>
      </c>
      <c r="Q16" s="201">
        <v>5.36</v>
      </c>
      <c r="R16" s="201">
        <v>5.2</v>
      </c>
      <c r="S16" s="201">
        <v>6.49</v>
      </c>
      <c r="T16" s="201">
        <v>0</v>
      </c>
      <c r="U16" s="201">
        <v>279.58</v>
      </c>
      <c r="V16" s="201">
        <v>2.58</v>
      </c>
      <c r="W16" s="201">
        <v>11.4</v>
      </c>
      <c r="X16" s="201">
        <v>36.43</v>
      </c>
      <c r="Y16" s="201">
        <v>0</v>
      </c>
      <c r="Z16">
        <v>0</v>
      </c>
      <c r="AA16" s="201">
        <v>7.8</v>
      </c>
      <c r="AB16" s="201">
        <v>0</v>
      </c>
      <c r="AC16" s="201">
        <v>0</v>
      </c>
      <c r="AD16" s="201">
        <v>0</v>
      </c>
      <c r="AE16" s="201">
        <v>24.81</v>
      </c>
      <c r="AF16" s="201">
        <v>0</v>
      </c>
      <c r="AG16" s="201">
        <v>0</v>
      </c>
      <c r="AH16" s="201">
        <v>0</v>
      </c>
      <c r="AI16" s="201">
        <v>55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70.92</v>
      </c>
      <c r="AQ16" s="201">
        <v>22.16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87.04</v>
      </c>
      <c r="L17" s="201">
        <v>48.36</v>
      </c>
      <c r="M17" s="201">
        <v>0</v>
      </c>
      <c r="N17" s="201">
        <v>29.17</v>
      </c>
      <c r="O17" s="201">
        <v>48.98</v>
      </c>
      <c r="P17" s="201">
        <v>66.959999999999994</v>
      </c>
      <c r="Q17" s="201">
        <v>5.36</v>
      </c>
      <c r="R17" s="201">
        <v>5.2</v>
      </c>
      <c r="S17" s="201">
        <v>6.49</v>
      </c>
      <c r="T17" s="201">
        <v>0</v>
      </c>
      <c r="U17" s="201">
        <v>279.58</v>
      </c>
      <c r="V17" s="201">
        <v>2.58</v>
      </c>
      <c r="W17" s="201">
        <v>11.4</v>
      </c>
      <c r="X17" s="201">
        <v>36.43</v>
      </c>
      <c r="Y17" s="201">
        <v>0</v>
      </c>
      <c r="Z17">
        <v>0</v>
      </c>
      <c r="AA17" s="201">
        <v>7.14</v>
      </c>
      <c r="AB17" s="201">
        <v>0</v>
      </c>
      <c r="AC17" s="201">
        <v>0</v>
      </c>
      <c r="AD17" s="201">
        <v>0</v>
      </c>
      <c r="AE17" s="201">
        <v>24.81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70.92</v>
      </c>
      <c r="AQ17" s="201">
        <v>22.16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87.04</v>
      </c>
      <c r="L18" s="201">
        <v>48.36</v>
      </c>
      <c r="M18" s="201">
        <v>0</v>
      </c>
      <c r="N18" s="201">
        <v>29.17</v>
      </c>
      <c r="O18" s="201">
        <v>48.98</v>
      </c>
      <c r="P18" s="201">
        <v>66.959999999999994</v>
      </c>
      <c r="Q18" s="201">
        <v>5.36</v>
      </c>
      <c r="R18" s="201">
        <v>5.2</v>
      </c>
      <c r="S18" s="201">
        <v>6.49</v>
      </c>
      <c r="T18" s="201">
        <v>0</v>
      </c>
      <c r="U18" s="201">
        <v>279.58</v>
      </c>
      <c r="V18" s="201">
        <v>2.58</v>
      </c>
      <c r="W18" s="201">
        <v>11.4</v>
      </c>
      <c r="X18" s="201">
        <v>36.43</v>
      </c>
      <c r="Y18" s="201">
        <v>0</v>
      </c>
      <c r="Z18">
        <v>0</v>
      </c>
      <c r="AA18" s="201">
        <v>7.14</v>
      </c>
      <c r="AB18" s="201">
        <v>0</v>
      </c>
      <c r="AC18" s="201">
        <v>0</v>
      </c>
      <c r="AD18" s="201">
        <v>0</v>
      </c>
      <c r="AE18" s="201">
        <v>24.81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70.92</v>
      </c>
      <c r="AQ18" s="201">
        <v>22.16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87.04</v>
      </c>
      <c r="L19" s="201">
        <v>32.880000000000003</v>
      </c>
      <c r="M19" s="201">
        <v>0</v>
      </c>
      <c r="N19" s="201">
        <v>29.17</v>
      </c>
      <c r="O19" s="201">
        <v>48.98</v>
      </c>
      <c r="P19" s="201">
        <v>66.959999999999994</v>
      </c>
      <c r="Q19" s="201">
        <v>2.9</v>
      </c>
      <c r="R19" s="201">
        <v>2.9</v>
      </c>
      <c r="S19" s="201">
        <v>3.9</v>
      </c>
      <c r="T19" s="201">
        <v>0</v>
      </c>
      <c r="U19" s="201">
        <v>279.58</v>
      </c>
      <c r="V19" s="201">
        <v>2.58</v>
      </c>
      <c r="W19" s="201">
        <v>11.4</v>
      </c>
      <c r="X19" s="201">
        <v>36.43</v>
      </c>
      <c r="Y19" s="201">
        <v>0</v>
      </c>
      <c r="Z19">
        <v>0</v>
      </c>
      <c r="AA19" s="201">
        <v>7.14</v>
      </c>
      <c r="AB19" s="201">
        <v>0</v>
      </c>
      <c r="AC19" s="201">
        <v>0</v>
      </c>
      <c r="AD19" s="201">
        <v>0</v>
      </c>
      <c r="AE19" s="201">
        <v>25.14</v>
      </c>
      <c r="AF19" s="201">
        <v>0</v>
      </c>
      <c r="AG19" s="201">
        <v>0</v>
      </c>
      <c r="AH19" s="201">
        <v>0</v>
      </c>
      <c r="AI19" s="201">
        <v>47.36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68.59</v>
      </c>
      <c r="AQ19" s="201">
        <v>13.1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87.04</v>
      </c>
      <c r="L20" s="201">
        <v>32.880000000000003</v>
      </c>
      <c r="M20" s="201">
        <v>0</v>
      </c>
      <c r="N20" s="201">
        <v>29.17</v>
      </c>
      <c r="O20" s="201">
        <v>48.98</v>
      </c>
      <c r="P20" s="201">
        <v>66.959999999999994</v>
      </c>
      <c r="Q20" s="201">
        <v>2.9</v>
      </c>
      <c r="R20" s="201">
        <v>2.9</v>
      </c>
      <c r="S20" s="201">
        <v>3.87</v>
      </c>
      <c r="T20" s="201">
        <v>0</v>
      </c>
      <c r="U20" s="201">
        <v>279.58</v>
      </c>
      <c r="V20" s="201">
        <v>2.58</v>
      </c>
      <c r="W20" s="201">
        <v>11.4</v>
      </c>
      <c r="X20" s="201">
        <v>36.43</v>
      </c>
      <c r="Y20" s="201">
        <v>0</v>
      </c>
      <c r="Z20">
        <v>0</v>
      </c>
      <c r="AA20" s="201">
        <v>7.14</v>
      </c>
      <c r="AB20" s="201">
        <v>0</v>
      </c>
      <c r="AC20" s="201">
        <v>0</v>
      </c>
      <c r="AD20" s="201">
        <v>0</v>
      </c>
      <c r="AE20" s="201">
        <v>25.14</v>
      </c>
      <c r="AF20" s="201">
        <v>0</v>
      </c>
      <c r="AG20" s="201">
        <v>0</v>
      </c>
      <c r="AH20" s="201">
        <v>0</v>
      </c>
      <c r="AI20" s="201">
        <v>47.36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68.59</v>
      </c>
      <c r="AQ20" s="201">
        <v>13.1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87.04</v>
      </c>
      <c r="L21" s="201">
        <v>32.880000000000003</v>
      </c>
      <c r="M21" s="201">
        <v>0</v>
      </c>
      <c r="N21" s="201">
        <v>29.17</v>
      </c>
      <c r="O21" s="201">
        <v>48.98</v>
      </c>
      <c r="P21" s="201">
        <v>66.959999999999994</v>
      </c>
      <c r="Q21" s="201">
        <v>2.9</v>
      </c>
      <c r="R21" s="201">
        <v>2.9</v>
      </c>
      <c r="S21" s="201">
        <v>3.87</v>
      </c>
      <c r="T21" s="201">
        <v>0</v>
      </c>
      <c r="U21" s="201">
        <v>279.58</v>
      </c>
      <c r="V21" s="201">
        <v>2.58</v>
      </c>
      <c r="W21" s="201">
        <v>11.4</v>
      </c>
      <c r="X21" s="201">
        <v>36.43</v>
      </c>
      <c r="Y21" s="201">
        <v>0</v>
      </c>
      <c r="Z21">
        <v>0</v>
      </c>
      <c r="AA21" s="201">
        <v>7.14</v>
      </c>
      <c r="AB21" s="201">
        <v>0</v>
      </c>
      <c r="AC21" s="201">
        <v>0</v>
      </c>
      <c r="AD21" s="201">
        <v>0</v>
      </c>
      <c r="AE21" s="201">
        <v>25.14</v>
      </c>
      <c r="AF21" s="201">
        <v>0</v>
      </c>
      <c r="AG21" s="201">
        <v>0</v>
      </c>
      <c r="AH21" s="201">
        <v>0</v>
      </c>
      <c r="AI21" s="201">
        <v>47.36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68.59</v>
      </c>
      <c r="AQ21" s="201">
        <v>10.64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87.04</v>
      </c>
      <c r="L22" s="201">
        <v>32.880000000000003</v>
      </c>
      <c r="M22" s="201">
        <v>0</v>
      </c>
      <c r="N22" s="201">
        <v>29.17</v>
      </c>
      <c r="O22" s="201">
        <v>48.98</v>
      </c>
      <c r="P22" s="201">
        <v>66.959999999999994</v>
      </c>
      <c r="Q22" s="201">
        <v>2.9</v>
      </c>
      <c r="R22" s="201">
        <v>2.9</v>
      </c>
      <c r="S22" s="201">
        <v>3.87</v>
      </c>
      <c r="T22" s="201">
        <v>0</v>
      </c>
      <c r="U22" s="201">
        <v>279.58</v>
      </c>
      <c r="V22" s="201">
        <v>2.58</v>
      </c>
      <c r="W22" s="201">
        <v>11.4</v>
      </c>
      <c r="X22" s="201">
        <v>36.43</v>
      </c>
      <c r="Y22" s="201">
        <v>0</v>
      </c>
      <c r="Z22">
        <v>0</v>
      </c>
      <c r="AA22" s="201">
        <v>7.14</v>
      </c>
      <c r="AB22" s="201">
        <v>0</v>
      </c>
      <c r="AC22" s="201">
        <v>0</v>
      </c>
      <c r="AD22" s="201">
        <v>0</v>
      </c>
      <c r="AE22" s="201">
        <v>25.14</v>
      </c>
      <c r="AF22" s="201">
        <v>0</v>
      </c>
      <c r="AG22" s="201">
        <v>0</v>
      </c>
      <c r="AH22" s="201">
        <v>0</v>
      </c>
      <c r="AI22" s="201">
        <v>47.36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68.59</v>
      </c>
      <c r="AQ22" s="201">
        <v>10.64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87.04</v>
      </c>
      <c r="L23" s="201">
        <v>32.880000000000003</v>
      </c>
      <c r="M23" s="201">
        <v>0</v>
      </c>
      <c r="N23" s="201">
        <v>29.17</v>
      </c>
      <c r="O23" s="201">
        <v>48.98</v>
      </c>
      <c r="P23" s="201">
        <v>66.959999999999994</v>
      </c>
      <c r="Q23" s="201">
        <v>2.9</v>
      </c>
      <c r="R23" s="201">
        <v>2.9</v>
      </c>
      <c r="S23" s="201">
        <v>3.87</v>
      </c>
      <c r="T23" s="201">
        <v>0</v>
      </c>
      <c r="U23" s="201">
        <v>279.58</v>
      </c>
      <c r="V23" s="201">
        <v>2.58</v>
      </c>
      <c r="W23" s="201">
        <v>11.4</v>
      </c>
      <c r="X23" s="201">
        <v>36.43</v>
      </c>
      <c r="Y23" s="201">
        <v>0</v>
      </c>
      <c r="Z23">
        <v>0</v>
      </c>
      <c r="AA23" s="201">
        <v>7.14</v>
      </c>
      <c r="AB23" s="201">
        <v>0</v>
      </c>
      <c r="AC23" s="201">
        <v>0</v>
      </c>
      <c r="AD23" s="201">
        <v>0</v>
      </c>
      <c r="AE23" s="201">
        <v>25.46</v>
      </c>
      <c r="AF23" s="201">
        <v>0</v>
      </c>
      <c r="AG23" s="201">
        <v>0</v>
      </c>
      <c r="AH23" s="201">
        <v>0</v>
      </c>
      <c r="AI23" s="201">
        <v>47.36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68.59</v>
      </c>
      <c r="AQ23" s="201">
        <v>10.64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87.04</v>
      </c>
      <c r="L24" s="201">
        <v>32.880000000000003</v>
      </c>
      <c r="M24" s="201">
        <v>0</v>
      </c>
      <c r="N24" s="201">
        <v>29.17</v>
      </c>
      <c r="O24" s="201">
        <v>48.98</v>
      </c>
      <c r="P24" s="201">
        <v>66.959999999999994</v>
      </c>
      <c r="Q24" s="201">
        <v>2.9</v>
      </c>
      <c r="R24" s="201">
        <v>2.9</v>
      </c>
      <c r="S24" s="201">
        <v>3.87</v>
      </c>
      <c r="T24" s="201">
        <v>0</v>
      </c>
      <c r="U24" s="201">
        <v>279.58</v>
      </c>
      <c r="V24" s="201">
        <v>2.58</v>
      </c>
      <c r="W24" s="201">
        <v>11.4</v>
      </c>
      <c r="X24" s="201">
        <v>36.43</v>
      </c>
      <c r="Y24" s="201">
        <v>0</v>
      </c>
      <c r="Z24">
        <v>0</v>
      </c>
      <c r="AA24" s="201">
        <v>7.14</v>
      </c>
      <c r="AB24" s="201">
        <v>0</v>
      </c>
      <c r="AC24" s="201">
        <v>0</v>
      </c>
      <c r="AD24" s="201">
        <v>0</v>
      </c>
      <c r="AE24" s="201">
        <v>25.46</v>
      </c>
      <c r="AF24" s="201">
        <v>0</v>
      </c>
      <c r="AG24" s="201">
        <v>0</v>
      </c>
      <c r="AH24" s="201">
        <v>0</v>
      </c>
      <c r="AI24" s="201">
        <v>47.36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68.59</v>
      </c>
      <c r="AQ24" s="201">
        <v>10.64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87.04</v>
      </c>
      <c r="L25" s="201">
        <v>32.880000000000003</v>
      </c>
      <c r="M25" s="201">
        <v>0</v>
      </c>
      <c r="N25" s="201">
        <v>29.17</v>
      </c>
      <c r="O25" s="201">
        <v>48.98</v>
      </c>
      <c r="P25" s="201">
        <v>66.959999999999994</v>
      </c>
      <c r="Q25" s="201">
        <v>2.9</v>
      </c>
      <c r="R25" s="201">
        <v>2.9</v>
      </c>
      <c r="S25" s="201">
        <v>3.87</v>
      </c>
      <c r="T25" s="201">
        <v>0</v>
      </c>
      <c r="U25" s="201">
        <v>279.58</v>
      </c>
      <c r="V25" s="201">
        <v>2.58</v>
      </c>
      <c r="W25" s="201">
        <v>11.4</v>
      </c>
      <c r="X25" s="201">
        <v>36.43</v>
      </c>
      <c r="Y25" s="201">
        <v>0</v>
      </c>
      <c r="Z25">
        <v>0</v>
      </c>
      <c r="AA25" s="201">
        <v>7.14</v>
      </c>
      <c r="AB25" s="201">
        <v>0</v>
      </c>
      <c r="AC25" s="201">
        <v>0</v>
      </c>
      <c r="AD25" s="201">
        <v>0</v>
      </c>
      <c r="AE25" s="201">
        <v>25.46</v>
      </c>
      <c r="AF25" s="201">
        <v>0</v>
      </c>
      <c r="AG25" s="201">
        <v>0</v>
      </c>
      <c r="AH25" s="201">
        <v>0</v>
      </c>
      <c r="AI25" s="201">
        <v>47.36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68.59</v>
      </c>
      <c r="AQ25" s="201">
        <v>10.64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87.04</v>
      </c>
      <c r="L26" s="201">
        <v>32.880000000000003</v>
      </c>
      <c r="M26" s="201">
        <v>0</v>
      </c>
      <c r="N26" s="201">
        <v>29.17</v>
      </c>
      <c r="O26" s="201">
        <v>48.98</v>
      </c>
      <c r="P26" s="201">
        <v>66.959999999999994</v>
      </c>
      <c r="Q26" s="201">
        <v>2.9</v>
      </c>
      <c r="R26" s="201">
        <v>2.9</v>
      </c>
      <c r="S26" s="201">
        <v>3.87</v>
      </c>
      <c r="T26" s="201">
        <v>0</v>
      </c>
      <c r="U26" s="201">
        <v>279.58</v>
      </c>
      <c r="V26" s="201">
        <v>2.58</v>
      </c>
      <c r="W26" s="201">
        <v>11.4</v>
      </c>
      <c r="X26" s="201">
        <v>36.43</v>
      </c>
      <c r="Y26" s="201">
        <v>0</v>
      </c>
      <c r="Z26">
        <v>0</v>
      </c>
      <c r="AA26" s="201">
        <v>7.14</v>
      </c>
      <c r="AB26" s="201">
        <v>0</v>
      </c>
      <c r="AC26" s="201">
        <v>0</v>
      </c>
      <c r="AD26" s="201">
        <v>0</v>
      </c>
      <c r="AE26" s="201">
        <v>25.46</v>
      </c>
      <c r="AF26" s="201">
        <v>0</v>
      </c>
      <c r="AG26" s="201">
        <v>0</v>
      </c>
      <c r="AH26" s="201">
        <v>0</v>
      </c>
      <c r="AI26" s="201">
        <v>47.36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68.59</v>
      </c>
      <c r="AQ26" s="201">
        <v>10.64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87.04</v>
      </c>
      <c r="L27" s="201">
        <v>32.880000000000003</v>
      </c>
      <c r="M27" s="201">
        <v>0</v>
      </c>
      <c r="N27" s="201">
        <v>29.17</v>
      </c>
      <c r="O27" s="201">
        <v>48.98</v>
      </c>
      <c r="P27" s="201">
        <v>66.959999999999994</v>
      </c>
      <c r="Q27" s="201">
        <v>2.9</v>
      </c>
      <c r="R27" s="201">
        <v>2.9</v>
      </c>
      <c r="S27" s="201">
        <v>3.87</v>
      </c>
      <c r="T27" s="201">
        <v>0</v>
      </c>
      <c r="U27" s="201">
        <v>279.58</v>
      </c>
      <c r="V27" s="201">
        <v>2.58</v>
      </c>
      <c r="W27" s="201">
        <v>11.4</v>
      </c>
      <c r="X27" s="201">
        <v>36.43</v>
      </c>
      <c r="Y27" s="201">
        <v>0</v>
      </c>
      <c r="Z27">
        <v>0</v>
      </c>
      <c r="AA27" s="201">
        <v>7.14</v>
      </c>
      <c r="AB27" s="201">
        <v>0</v>
      </c>
      <c r="AC27" s="201">
        <v>0</v>
      </c>
      <c r="AD27" s="201">
        <v>0</v>
      </c>
      <c r="AE27" s="201">
        <v>25.46</v>
      </c>
      <c r="AF27" s="201">
        <v>0</v>
      </c>
      <c r="AG27" s="201">
        <v>0</v>
      </c>
      <c r="AH27" s="201">
        <v>0</v>
      </c>
      <c r="AI27" s="201">
        <v>45.3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68.59</v>
      </c>
      <c r="AQ27" s="201">
        <v>10.64</v>
      </c>
      <c r="AR27" s="201">
        <v>2.33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87.04</v>
      </c>
      <c r="L28" s="201">
        <v>32.880000000000003</v>
      </c>
      <c r="M28" s="201">
        <v>0</v>
      </c>
      <c r="N28" s="201">
        <v>29.17</v>
      </c>
      <c r="O28" s="201">
        <v>48.98</v>
      </c>
      <c r="P28" s="201">
        <v>66.959999999999994</v>
      </c>
      <c r="Q28" s="201">
        <v>2.9</v>
      </c>
      <c r="R28" s="201">
        <v>2.9</v>
      </c>
      <c r="S28" s="201">
        <v>3.87</v>
      </c>
      <c r="T28" s="201">
        <v>0</v>
      </c>
      <c r="U28" s="201">
        <v>279.58</v>
      </c>
      <c r="V28" s="201">
        <v>2.58</v>
      </c>
      <c r="W28" s="201">
        <v>11.4</v>
      </c>
      <c r="X28" s="201">
        <v>36.43</v>
      </c>
      <c r="Y28" s="201">
        <v>0</v>
      </c>
      <c r="Z28">
        <v>0</v>
      </c>
      <c r="AA28" s="201">
        <v>7.14</v>
      </c>
      <c r="AB28" s="201">
        <v>0</v>
      </c>
      <c r="AC28" s="201">
        <v>0</v>
      </c>
      <c r="AD28" s="201">
        <v>0</v>
      </c>
      <c r="AE28" s="201">
        <v>25.46</v>
      </c>
      <c r="AF28" s="201">
        <v>0</v>
      </c>
      <c r="AG28" s="201">
        <v>0</v>
      </c>
      <c r="AH28" s="201">
        <v>0</v>
      </c>
      <c r="AI28" s="201">
        <v>45.3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68.59</v>
      </c>
      <c r="AQ28" s="201">
        <v>10.64</v>
      </c>
      <c r="AR28" s="201">
        <v>5.54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87.04</v>
      </c>
      <c r="L29" s="201">
        <v>32.74</v>
      </c>
      <c r="M29" s="201">
        <v>0</v>
      </c>
      <c r="N29" s="201">
        <v>29.17</v>
      </c>
      <c r="O29" s="201">
        <v>48.98</v>
      </c>
      <c r="P29" s="201">
        <v>66.959999999999994</v>
      </c>
      <c r="Q29" s="201">
        <v>2.9</v>
      </c>
      <c r="R29" s="201">
        <v>2.9</v>
      </c>
      <c r="S29" s="201">
        <v>3.87</v>
      </c>
      <c r="T29" s="201">
        <v>0</v>
      </c>
      <c r="U29" s="201">
        <v>279.58</v>
      </c>
      <c r="V29" s="201">
        <v>2.58</v>
      </c>
      <c r="W29" s="201">
        <v>11.4</v>
      </c>
      <c r="X29" s="201">
        <v>36.43</v>
      </c>
      <c r="Y29" s="201">
        <v>0</v>
      </c>
      <c r="Z29">
        <v>0</v>
      </c>
      <c r="AA29" s="201">
        <v>7.14</v>
      </c>
      <c r="AB29" s="201">
        <v>0</v>
      </c>
      <c r="AC29" s="201">
        <v>0</v>
      </c>
      <c r="AD29" s="201">
        <v>0</v>
      </c>
      <c r="AE29" s="201">
        <v>25.46</v>
      </c>
      <c r="AF29" s="201">
        <v>0</v>
      </c>
      <c r="AG29" s="201">
        <v>0</v>
      </c>
      <c r="AH29" s="201">
        <v>0</v>
      </c>
      <c r="AI29" s="201">
        <v>45.3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68.59</v>
      </c>
      <c r="AQ29" s="201">
        <v>10.64</v>
      </c>
      <c r="AR29" s="201">
        <v>10.99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87.04</v>
      </c>
      <c r="L30" s="201">
        <v>31.66</v>
      </c>
      <c r="M30" s="201">
        <v>0</v>
      </c>
      <c r="N30" s="201">
        <v>29.17</v>
      </c>
      <c r="O30" s="201">
        <v>48.98</v>
      </c>
      <c r="P30" s="201">
        <v>66.959999999999994</v>
      </c>
      <c r="Q30" s="201">
        <v>2.9</v>
      </c>
      <c r="R30" s="201">
        <v>2.9</v>
      </c>
      <c r="S30" s="201">
        <v>3.87</v>
      </c>
      <c r="T30" s="201">
        <v>0</v>
      </c>
      <c r="U30" s="201">
        <v>279.58</v>
      </c>
      <c r="V30" s="201">
        <v>2.58</v>
      </c>
      <c r="W30" s="201">
        <v>11.4</v>
      </c>
      <c r="X30" s="201">
        <v>36.43</v>
      </c>
      <c r="Y30" s="201">
        <v>0</v>
      </c>
      <c r="Z30">
        <v>0</v>
      </c>
      <c r="AA30" s="201">
        <v>7.14</v>
      </c>
      <c r="AB30" s="201">
        <v>0</v>
      </c>
      <c r="AC30" s="201">
        <v>0</v>
      </c>
      <c r="AD30" s="201">
        <v>0</v>
      </c>
      <c r="AE30" s="201">
        <v>25.46</v>
      </c>
      <c r="AF30" s="201">
        <v>0</v>
      </c>
      <c r="AG30" s="201">
        <v>0</v>
      </c>
      <c r="AH30" s="201">
        <v>0</v>
      </c>
      <c r="AI30" s="201">
        <v>45.3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68.59</v>
      </c>
      <c r="AQ30" s="201">
        <v>10.64</v>
      </c>
      <c r="AR30" s="201">
        <v>18.3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87.04</v>
      </c>
      <c r="L31" s="201">
        <v>31.66</v>
      </c>
      <c r="M31" s="201">
        <v>0</v>
      </c>
      <c r="N31" s="201">
        <v>29.17</v>
      </c>
      <c r="O31" s="201">
        <v>48.98</v>
      </c>
      <c r="P31" s="201">
        <v>66.959999999999994</v>
      </c>
      <c r="Q31" s="201">
        <v>2.9</v>
      </c>
      <c r="R31" s="201">
        <v>2.9</v>
      </c>
      <c r="S31" s="201">
        <v>3.87</v>
      </c>
      <c r="T31" s="201">
        <v>0</v>
      </c>
      <c r="U31" s="201">
        <v>279.58</v>
      </c>
      <c r="V31" s="201">
        <v>2.58</v>
      </c>
      <c r="W31" s="201">
        <v>11.4</v>
      </c>
      <c r="X31" s="201">
        <v>36.43</v>
      </c>
      <c r="Y31" s="201">
        <v>0</v>
      </c>
      <c r="Z31">
        <v>0</v>
      </c>
      <c r="AA31" s="201">
        <v>7.14</v>
      </c>
      <c r="AB31" s="201">
        <v>0</v>
      </c>
      <c r="AC31" s="201">
        <v>0</v>
      </c>
      <c r="AD31" s="201">
        <v>0</v>
      </c>
      <c r="AE31" s="201">
        <v>25.46</v>
      </c>
      <c r="AF31" s="201">
        <v>0</v>
      </c>
      <c r="AG31" s="201">
        <v>0</v>
      </c>
      <c r="AH31" s="201">
        <v>0</v>
      </c>
      <c r="AI31" s="201">
        <v>45.3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68.59</v>
      </c>
      <c r="AQ31" s="201">
        <v>10.64</v>
      </c>
      <c r="AR31" s="201">
        <v>22.3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87.04</v>
      </c>
      <c r="L32" s="201">
        <v>31.66</v>
      </c>
      <c r="M32" s="201">
        <v>0</v>
      </c>
      <c r="N32" s="201">
        <v>29.17</v>
      </c>
      <c r="O32" s="201">
        <v>48.98</v>
      </c>
      <c r="P32" s="201">
        <v>66.959999999999994</v>
      </c>
      <c r="Q32" s="201">
        <v>2.9</v>
      </c>
      <c r="R32" s="201">
        <v>2.9</v>
      </c>
      <c r="S32" s="201">
        <v>3.87</v>
      </c>
      <c r="T32" s="201">
        <v>0</v>
      </c>
      <c r="U32" s="201">
        <v>279.58</v>
      </c>
      <c r="V32" s="201">
        <v>2.58</v>
      </c>
      <c r="W32" s="201">
        <v>11.4</v>
      </c>
      <c r="X32" s="201">
        <v>36.43</v>
      </c>
      <c r="Y32" s="201">
        <v>0</v>
      </c>
      <c r="Z32">
        <v>0</v>
      </c>
      <c r="AA32" s="201">
        <v>7.14</v>
      </c>
      <c r="AB32" s="201">
        <v>0</v>
      </c>
      <c r="AC32" s="201">
        <v>0</v>
      </c>
      <c r="AD32" s="201">
        <v>0</v>
      </c>
      <c r="AE32" s="201">
        <v>25.46</v>
      </c>
      <c r="AF32" s="201">
        <v>0</v>
      </c>
      <c r="AG32" s="201">
        <v>0</v>
      </c>
      <c r="AH32" s="201">
        <v>0</v>
      </c>
      <c r="AI32" s="201">
        <v>45.3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68.59</v>
      </c>
      <c r="AQ32" s="201">
        <v>10.64</v>
      </c>
      <c r="AR32" s="201">
        <v>22.75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87.04</v>
      </c>
      <c r="L33" s="201">
        <v>31.66</v>
      </c>
      <c r="M33" s="201">
        <v>0</v>
      </c>
      <c r="N33" s="201">
        <v>29.17</v>
      </c>
      <c r="O33" s="201">
        <v>48.98</v>
      </c>
      <c r="P33" s="201">
        <v>66.959999999999994</v>
      </c>
      <c r="Q33" s="201">
        <v>2.9</v>
      </c>
      <c r="R33" s="201">
        <v>2.9</v>
      </c>
      <c r="S33" s="201">
        <v>3.87</v>
      </c>
      <c r="T33" s="201">
        <v>0</v>
      </c>
      <c r="U33" s="201">
        <v>279.58</v>
      </c>
      <c r="V33" s="201">
        <v>2.58</v>
      </c>
      <c r="W33" s="201">
        <v>11.4</v>
      </c>
      <c r="X33" s="201">
        <v>36.43</v>
      </c>
      <c r="Y33" s="201">
        <v>0</v>
      </c>
      <c r="Z33">
        <v>0</v>
      </c>
      <c r="AA33" s="201">
        <v>7.14</v>
      </c>
      <c r="AB33" s="201">
        <v>0</v>
      </c>
      <c r="AC33" s="201">
        <v>0</v>
      </c>
      <c r="AD33" s="201">
        <v>0</v>
      </c>
      <c r="AE33" s="201">
        <v>25.46</v>
      </c>
      <c r="AF33" s="201">
        <v>0</v>
      </c>
      <c r="AG33" s="201">
        <v>0</v>
      </c>
      <c r="AH33" s="201">
        <v>0</v>
      </c>
      <c r="AI33" s="201">
        <v>45.3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34.82</v>
      </c>
      <c r="AQ33" s="201">
        <v>10.64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87.04</v>
      </c>
      <c r="L34" s="201">
        <v>31.66</v>
      </c>
      <c r="M34" s="201">
        <v>0</v>
      </c>
      <c r="N34" s="201">
        <v>29.17</v>
      </c>
      <c r="O34" s="201">
        <v>48.98</v>
      </c>
      <c r="P34" s="201">
        <v>66.959999999999994</v>
      </c>
      <c r="Q34" s="201">
        <v>2.9</v>
      </c>
      <c r="R34" s="201">
        <v>2.9</v>
      </c>
      <c r="S34" s="201">
        <v>3.87</v>
      </c>
      <c r="T34" s="201">
        <v>0</v>
      </c>
      <c r="U34" s="201">
        <v>279.58</v>
      </c>
      <c r="V34" s="201">
        <v>2.4900000000000002</v>
      </c>
      <c r="W34" s="201">
        <v>5.8</v>
      </c>
      <c r="X34" s="201">
        <v>19.34</v>
      </c>
      <c r="Y34" s="201">
        <v>0</v>
      </c>
      <c r="Z34">
        <v>0</v>
      </c>
      <c r="AA34" s="201">
        <v>7.14</v>
      </c>
      <c r="AB34" s="201">
        <v>0</v>
      </c>
      <c r="AC34" s="201">
        <v>0</v>
      </c>
      <c r="AD34" s="201">
        <v>0</v>
      </c>
      <c r="AE34" s="201">
        <v>25.46</v>
      </c>
      <c r="AF34" s="201">
        <v>0</v>
      </c>
      <c r="AG34" s="201">
        <v>0</v>
      </c>
      <c r="AH34" s="201">
        <v>0</v>
      </c>
      <c r="AI34" s="201">
        <v>45.3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34.81</v>
      </c>
      <c r="AQ34" s="201">
        <v>10.64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87.04</v>
      </c>
      <c r="L35" s="201">
        <v>31.66</v>
      </c>
      <c r="M35" s="201">
        <v>0</v>
      </c>
      <c r="N35" s="201">
        <v>29.17</v>
      </c>
      <c r="O35" s="201">
        <v>48.98</v>
      </c>
      <c r="P35" s="201">
        <v>66.959999999999994</v>
      </c>
      <c r="Q35" s="201">
        <v>2.9</v>
      </c>
      <c r="R35" s="201">
        <v>2.9</v>
      </c>
      <c r="S35" s="201">
        <v>3.87</v>
      </c>
      <c r="T35" s="201">
        <v>0</v>
      </c>
      <c r="U35" s="201">
        <v>279.58</v>
      </c>
      <c r="V35" s="201">
        <v>2.48</v>
      </c>
      <c r="W35" s="201">
        <v>5.8</v>
      </c>
      <c r="X35" s="201">
        <v>19.34</v>
      </c>
      <c r="Y35" s="201">
        <v>0</v>
      </c>
      <c r="Z35">
        <v>0</v>
      </c>
      <c r="AA35" s="201">
        <v>7.14</v>
      </c>
      <c r="AB35" s="201">
        <v>0</v>
      </c>
      <c r="AC35" s="201">
        <v>0</v>
      </c>
      <c r="AD35" s="201">
        <v>0</v>
      </c>
      <c r="AE35" s="201">
        <v>25.14</v>
      </c>
      <c r="AF35" s="201">
        <v>3.22</v>
      </c>
      <c r="AG35" s="201">
        <v>0</v>
      </c>
      <c r="AH35" s="201">
        <v>0</v>
      </c>
      <c r="AI35" s="201">
        <v>47.36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33.85</v>
      </c>
      <c r="AQ35" s="201">
        <v>10.64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87.04</v>
      </c>
      <c r="L36" s="201">
        <v>31.66</v>
      </c>
      <c r="M36" s="201">
        <v>0</v>
      </c>
      <c r="N36" s="201">
        <v>29.17</v>
      </c>
      <c r="O36" s="201">
        <v>48.98</v>
      </c>
      <c r="P36" s="201">
        <v>66.959999999999994</v>
      </c>
      <c r="Q36" s="201">
        <v>2.9</v>
      </c>
      <c r="R36" s="201">
        <v>2.9</v>
      </c>
      <c r="S36" s="201">
        <v>3.87</v>
      </c>
      <c r="T36" s="201">
        <v>0</v>
      </c>
      <c r="U36" s="201">
        <v>279.58</v>
      </c>
      <c r="V36" s="201">
        <v>2.48</v>
      </c>
      <c r="W36" s="201">
        <v>5.8</v>
      </c>
      <c r="X36" s="201">
        <v>19.34</v>
      </c>
      <c r="Y36" s="201">
        <v>0</v>
      </c>
      <c r="Z36">
        <v>0</v>
      </c>
      <c r="AA36" s="201">
        <v>7.14</v>
      </c>
      <c r="AB36" s="201">
        <v>0</v>
      </c>
      <c r="AC36" s="201">
        <v>0</v>
      </c>
      <c r="AD36" s="201">
        <v>0</v>
      </c>
      <c r="AE36" s="201">
        <v>25.14</v>
      </c>
      <c r="AF36" s="201">
        <v>3.22</v>
      </c>
      <c r="AG36" s="201">
        <v>0</v>
      </c>
      <c r="AH36" s="201">
        <v>0</v>
      </c>
      <c r="AI36" s="201">
        <v>47.36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33.85</v>
      </c>
      <c r="AQ36" s="201">
        <v>10.64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87.04</v>
      </c>
      <c r="L37" s="201">
        <v>31.66</v>
      </c>
      <c r="M37" s="201">
        <v>0</v>
      </c>
      <c r="N37" s="201">
        <v>29.17</v>
      </c>
      <c r="O37" s="201">
        <v>48.98</v>
      </c>
      <c r="P37" s="201">
        <v>66.959999999999994</v>
      </c>
      <c r="Q37" s="201">
        <v>2.9</v>
      </c>
      <c r="R37" s="201">
        <v>2.9</v>
      </c>
      <c r="S37" s="201">
        <v>3.87</v>
      </c>
      <c r="T37" s="201">
        <v>0</v>
      </c>
      <c r="U37" s="201">
        <v>279.58</v>
      </c>
      <c r="V37" s="201">
        <v>2.48</v>
      </c>
      <c r="W37" s="201">
        <v>5.8</v>
      </c>
      <c r="X37" s="201">
        <v>19.34</v>
      </c>
      <c r="Y37" s="201">
        <v>0</v>
      </c>
      <c r="Z37">
        <v>0</v>
      </c>
      <c r="AA37" s="201">
        <v>7.14</v>
      </c>
      <c r="AB37" s="201">
        <v>0</v>
      </c>
      <c r="AC37" s="201">
        <v>0</v>
      </c>
      <c r="AD37" s="201">
        <v>0</v>
      </c>
      <c r="AE37" s="201">
        <v>25.14</v>
      </c>
      <c r="AF37" s="201">
        <v>3.22</v>
      </c>
      <c r="AG37" s="201">
        <v>0</v>
      </c>
      <c r="AH37" s="201">
        <v>0</v>
      </c>
      <c r="AI37" s="201">
        <v>47.36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33.85</v>
      </c>
      <c r="AQ37" s="201">
        <v>10.64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87.04</v>
      </c>
      <c r="L38" s="201">
        <v>31.66</v>
      </c>
      <c r="M38" s="201">
        <v>0</v>
      </c>
      <c r="N38" s="201">
        <v>29.17</v>
      </c>
      <c r="O38" s="201">
        <v>48.98</v>
      </c>
      <c r="P38" s="201">
        <v>66.959999999999994</v>
      </c>
      <c r="Q38" s="201">
        <v>2.9</v>
      </c>
      <c r="R38" s="201">
        <v>2.9</v>
      </c>
      <c r="S38" s="201">
        <v>3.87</v>
      </c>
      <c r="T38" s="201">
        <v>0</v>
      </c>
      <c r="U38" s="201">
        <v>279.58</v>
      </c>
      <c r="V38" s="201">
        <v>2.48</v>
      </c>
      <c r="W38" s="201">
        <v>5.8</v>
      </c>
      <c r="X38" s="201">
        <v>19.34</v>
      </c>
      <c r="Y38" s="201">
        <v>0</v>
      </c>
      <c r="Z38">
        <v>0</v>
      </c>
      <c r="AA38" s="201">
        <v>7.14</v>
      </c>
      <c r="AB38" s="201">
        <v>0</v>
      </c>
      <c r="AC38" s="201">
        <v>0</v>
      </c>
      <c r="AD38" s="201">
        <v>0</v>
      </c>
      <c r="AE38" s="201">
        <v>25.14</v>
      </c>
      <c r="AF38" s="201">
        <v>6.45</v>
      </c>
      <c r="AG38" s="201">
        <v>0</v>
      </c>
      <c r="AH38" s="201">
        <v>0</v>
      </c>
      <c r="AI38" s="201">
        <v>47.36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33.85</v>
      </c>
      <c r="AQ38" s="201">
        <v>10.64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87.04</v>
      </c>
      <c r="L39" s="201">
        <v>31.66</v>
      </c>
      <c r="M39" s="201">
        <v>0</v>
      </c>
      <c r="N39" s="201">
        <v>29.17</v>
      </c>
      <c r="O39" s="201">
        <v>49.01</v>
      </c>
      <c r="P39" s="201">
        <v>66.959999999999994</v>
      </c>
      <c r="Q39" s="201">
        <v>2.9</v>
      </c>
      <c r="R39" s="201">
        <v>2.9</v>
      </c>
      <c r="S39" s="201">
        <v>3.87</v>
      </c>
      <c r="T39" s="201">
        <v>0</v>
      </c>
      <c r="U39" s="201">
        <v>279.58</v>
      </c>
      <c r="V39" s="201">
        <v>2.48</v>
      </c>
      <c r="W39" s="201">
        <v>5.8</v>
      </c>
      <c r="X39" s="201">
        <v>19.34</v>
      </c>
      <c r="Y39" s="201">
        <v>0</v>
      </c>
      <c r="Z39">
        <v>0</v>
      </c>
      <c r="AA39" s="201">
        <v>7.14</v>
      </c>
      <c r="AB39" s="201">
        <v>0</v>
      </c>
      <c r="AC39" s="201">
        <v>0</v>
      </c>
      <c r="AD39" s="201">
        <v>0</v>
      </c>
      <c r="AE39" s="201">
        <v>25.14</v>
      </c>
      <c r="AF39" s="201">
        <v>6.45</v>
      </c>
      <c r="AG39" s="201">
        <v>0</v>
      </c>
      <c r="AH39" s="201">
        <v>0</v>
      </c>
      <c r="AI39" s="201">
        <v>47.36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33.85</v>
      </c>
      <c r="AQ39" s="201">
        <v>10.64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87.04</v>
      </c>
      <c r="L40" s="201">
        <v>31.66</v>
      </c>
      <c r="M40" s="201">
        <v>0</v>
      </c>
      <c r="N40" s="201">
        <v>29.17</v>
      </c>
      <c r="O40" s="201">
        <v>48.98</v>
      </c>
      <c r="P40" s="201">
        <v>66.959999999999994</v>
      </c>
      <c r="Q40" s="201">
        <v>2.9</v>
      </c>
      <c r="R40" s="201">
        <v>2.9</v>
      </c>
      <c r="S40" s="201">
        <v>3.87</v>
      </c>
      <c r="T40" s="201">
        <v>0</v>
      </c>
      <c r="U40" s="201">
        <v>279.58</v>
      </c>
      <c r="V40" s="201">
        <v>2.48</v>
      </c>
      <c r="W40" s="201">
        <v>5.8</v>
      </c>
      <c r="X40" s="201">
        <v>36.43</v>
      </c>
      <c r="Y40" s="201">
        <v>0</v>
      </c>
      <c r="Z40">
        <v>0</v>
      </c>
      <c r="AA40" s="201">
        <v>7.14</v>
      </c>
      <c r="AB40" s="201">
        <v>0</v>
      </c>
      <c r="AC40" s="201">
        <v>0</v>
      </c>
      <c r="AD40" s="201">
        <v>0</v>
      </c>
      <c r="AE40" s="201">
        <v>25.14</v>
      </c>
      <c r="AF40" s="201">
        <v>9.67</v>
      </c>
      <c r="AG40" s="201">
        <v>0</v>
      </c>
      <c r="AH40" s="201">
        <v>0</v>
      </c>
      <c r="AI40" s="201">
        <v>47.36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33.85</v>
      </c>
      <c r="AQ40" s="201">
        <v>10.64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87.04</v>
      </c>
      <c r="L41" s="201">
        <v>31.66</v>
      </c>
      <c r="M41" s="201">
        <v>0</v>
      </c>
      <c r="N41" s="201">
        <v>29.17</v>
      </c>
      <c r="O41" s="201">
        <v>48.98</v>
      </c>
      <c r="P41" s="201">
        <v>66.959999999999994</v>
      </c>
      <c r="Q41" s="201">
        <v>2.9</v>
      </c>
      <c r="R41" s="201">
        <v>2.9</v>
      </c>
      <c r="S41" s="201">
        <v>3.87</v>
      </c>
      <c r="T41" s="201">
        <v>0</v>
      </c>
      <c r="U41" s="201">
        <v>279.58</v>
      </c>
      <c r="V41" s="201">
        <v>2.48</v>
      </c>
      <c r="W41" s="201">
        <v>5.8</v>
      </c>
      <c r="X41" s="201">
        <v>36.43</v>
      </c>
      <c r="Y41" s="201">
        <v>0</v>
      </c>
      <c r="Z41">
        <v>0</v>
      </c>
      <c r="AA41" s="201">
        <v>7.14</v>
      </c>
      <c r="AB41" s="201">
        <v>0</v>
      </c>
      <c r="AC41" s="201">
        <v>0</v>
      </c>
      <c r="AD41" s="201">
        <v>0</v>
      </c>
      <c r="AE41" s="201">
        <v>33.840000000000003</v>
      </c>
      <c r="AF41" s="201">
        <v>0</v>
      </c>
      <c r="AG41" s="201">
        <v>0</v>
      </c>
      <c r="AH41" s="201">
        <v>0</v>
      </c>
      <c r="AI41" s="201">
        <v>47.36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33.85</v>
      </c>
      <c r="AQ41" s="201">
        <v>10.64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87.04</v>
      </c>
      <c r="L42" s="201">
        <v>31.66</v>
      </c>
      <c r="M42" s="201">
        <v>0</v>
      </c>
      <c r="N42" s="201">
        <v>29.17</v>
      </c>
      <c r="O42" s="201">
        <v>48.98</v>
      </c>
      <c r="P42" s="201">
        <v>66.959999999999994</v>
      </c>
      <c r="Q42" s="201">
        <v>2.9</v>
      </c>
      <c r="R42" s="201">
        <v>2.9</v>
      </c>
      <c r="S42" s="201">
        <v>3.87</v>
      </c>
      <c r="T42" s="201">
        <v>0</v>
      </c>
      <c r="U42" s="201">
        <v>279.58</v>
      </c>
      <c r="V42" s="201">
        <v>2.48</v>
      </c>
      <c r="W42" s="201">
        <v>5.8</v>
      </c>
      <c r="X42" s="201">
        <v>36.43</v>
      </c>
      <c r="Y42" s="201">
        <v>0</v>
      </c>
      <c r="Z42">
        <v>0</v>
      </c>
      <c r="AA42" s="201">
        <v>7.14</v>
      </c>
      <c r="AB42" s="201">
        <v>0</v>
      </c>
      <c r="AC42" s="201">
        <v>0</v>
      </c>
      <c r="AD42" s="201">
        <v>0</v>
      </c>
      <c r="AE42" s="201">
        <v>43.51</v>
      </c>
      <c r="AF42" s="201">
        <v>0</v>
      </c>
      <c r="AG42" s="201">
        <v>0</v>
      </c>
      <c r="AH42" s="201">
        <v>0</v>
      </c>
      <c r="AI42" s="201">
        <v>47.36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33.85</v>
      </c>
      <c r="AQ42" s="201">
        <v>10.64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87.04</v>
      </c>
      <c r="L43" s="201">
        <v>31.66</v>
      </c>
      <c r="M43" s="201">
        <v>0</v>
      </c>
      <c r="N43" s="201">
        <v>29.17</v>
      </c>
      <c r="O43" s="201">
        <v>48.98</v>
      </c>
      <c r="P43" s="201">
        <v>66.959999999999994</v>
      </c>
      <c r="Q43" s="201">
        <v>2.9</v>
      </c>
      <c r="R43" s="201">
        <v>2.9</v>
      </c>
      <c r="S43" s="201">
        <v>3.87</v>
      </c>
      <c r="T43" s="201">
        <v>0</v>
      </c>
      <c r="U43" s="201">
        <v>279.58</v>
      </c>
      <c r="V43" s="201">
        <v>2.48</v>
      </c>
      <c r="W43" s="201">
        <v>5.8</v>
      </c>
      <c r="X43" s="201">
        <v>36.43</v>
      </c>
      <c r="Y43" s="201">
        <v>0</v>
      </c>
      <c r="Z43">
        <v>0</v>
      </c>
      <c r="AA43" s="201">
        <v>7.14</v>
      </c>
      <c r="AB43" s="201">
        <v>5.61</v>
      </c>
      <c r="AC43" s="201">
        <v>0</v>
      </c>
      <c r="AD43" s="201">
        <v>0</v>
      </c>
      <c r="AE43" s="201">
        <v>43.51</v>
      </c>
      <c r="AF43" s="201">
        <v>0</v>
      </c>
      <c r="AG43" s="201">
        <v>3.23</v>
      </c>
      <c r="AH43" s="201">
        <v>0</v>
      </c>
      <c r="AI43" s="201">
        <v>47.36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33.85</v>
      </c>
      <c r="AQ43" s="201">
        <v>10.64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87.04</v>
      </c>
      <c r="L44" s="201">
        <v>31.66</v>
      </c>
      <c r="M44" s="201">
        <v>0</v>
      </c>
      <c r="N44" s="201">
        <v>29.17</v>
      </c>
      <c r="O44" s="201">
        <v>48.98</v>
      </c>
      <c r="P44" s="201">
        <v>66.959999999999994</v>
      </c>
      <c r="Q44" s="201">
        <v>2.9</v>
      </c>
      <c r="R44" s="201">
        <v>2.9</v>
      </c>
      <c r="S44" s="201">
        <v>3.87</v>
      </c>
      <c r="T44" s="201">
        <v>0</v>
      </c>
      <c r="U44" s="201">
        <v>279.58</v>
      </c>
      <c r="V44" s="201">
        <v>2.48</v>
      </c>
      <c r="W44" s="201">
        <v>5.8</v>
      </c>
      <c r="X44" s="201">
        <v>36.43</v>
      </c>
      <c r="Y44" s="201">
        <v>0</v>
      </c>
      <c r="Z44">
        <v>0</v>
      </c>
      <c r="AA44" s="201">
        <v>7.14</v>
      </c>
      <c r="AB44" s="201">
        <v>5.61</v>
      </c>
      <c r="AC44" s="201">
        <v>0</v>
      </c>
      <c r="AD44" s="201">
        <v>0</v>
      </c>
      <c r="AE44" s="201">
        <v>43.51</v>
      </c>
      <c r="AF44" s="201">
        <v>0</v>
      </c>
      <c r="AG44" s="201">
        <v>3.23</v>
      </c>
      <c r="AH44" s="201">
        <v>0</v>
      </c>
      <c r="AI44" s="201">
        <v>47.36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33.85</v>
      </c>
      <c r="AQ44" s="201">
        <v>10.64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87.04</v>
      </c>
      <c r="L45" s="201">
        <v>31.66</v>
      </c>
      <c r="M45" s="201">
        <v>0</v>
      </c>
      <c r="N45" s="201">
        <v>29.17</v>
      </c>
      <c r="O45" s="201">
        <v>48.98</v>
      </c>
      <c r="P45" s="201">
        <v>66.959999999999994</v>
      </c>
      <c r="Q45" s="201">
        <v>2.9</v>
      </c>
      <c r="R45" s="201">
        <v>2.9</v>
      </c>
      <c r="S45" s="201">
        <v>3.87</v>
      </c>
      <c r="T45" s="201">
        <v>0</v>
      </c>
      <c r="U45" s="201">
        <v>279.58</v>
      </c>
      <c r="V45" s="201">
        <v>2.48</v>
      </c>
      <c r="W45" s="201">
        <v>5.8</v>
      </c>
      <c r="X45" s="201">
        <v>36.43</v>
      </c>
      <c r="Y45" s="201">
        <v>0</v>
      </c>
      <c r="Z45">
        <v>0</v>
      </c>
      <c r="AA45" s="201">
        <v>7.14</v>
      </c>
      <c r="AB45" s="201">
        <v>5.61</v>
      </c>
      <c r="AC45" s="201">
        <v>0</v>
      </c>
      <c r="AD45" s="201">
        <v>0</v>
      </c>
      <c r="AE45" s="201">
        <v>43.51</v>
      </c>
      <c r="AF45" s="201">
        <v>0</v>
      </c>
      <c r="AG45" s="201">
        <v>3.23</v>
      </c>
      <c r="AH45" s="201">
        <v>0</v>
      </c>
      <c r="AI45" s="201">
        <v>47.36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33.85</v>
      </c>
      <c r="AQ45" s="201">
        <v>10.64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87.04</v>
      </c>
      <c r="L46" s="201">
        <v>31.66</v>
      </c>
      <c r="M46" s="201">
        <v>0</v>
      </c>
      <c r="N46" s="201">
        <v>29.17</v>
      </c>
      <c r="O46" s="201">
        <v>48.98</v>
      </c>
      <c r="P46" s="201">
        <v>66.959999999999994</v>
      </c>
      <c r="Q46" s="201">
        <v>2.9</v>
      </c>
      <c r="R46" s="201">
        <v>2.9</v>
      </c>
      <c r="S46" s="201">
        <v>3.87</v>
      </c>
      <c r="T46" s="201">
        <v>0</v>
      </c>
      <c r="U46" s="201">
        <v>279.58</v>
      </c>
      <c r="V46" s="201">
        <v>2.48</v>
      </c>
      <c r="W46" s="201">
        <v>5.8</v>
      </c>
      <c r="X46" s="201">
        <v>36.43</v>
      </c>
      <c r="Y46" s="201">
        <v>0</v>
      </c>
      <c r="Z46">
        <v>0</v>
      </c>
      <c r="AA46" s="201">
        <v>7.14</v>
      </c>
      <c r="AB46" s="201">
        <v>5.61</v>
      </c>
      <c r="AC46" s="201">
        <v>0</v>
      </c>
      <c r="AD46" s="201">
        <v>0</v>
      </c>
      <c r="AE46" s="201">
        <v>43.51</v>
      </c>
      <c r="AF46" s="201">
        <v>0</v>
      </c>
      <c r="AG46" s="201">
        <v>3.23</v>
      </c>
      <c r="AH46" s="201">
        <v>0</v>
      </c>
      <c r="AI46" s="201">
        <v>47.36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33.85</v>
      </c>
      <c r="AQ46" s="201">
        <v>10.64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87.04</v>
      </c>
      <c r="L47" s="201">
        <v>31.66</v>
      </c>
      <c r="M47" s="201">
        <v>0</v>
      </c>
      <c r="N47" s="201">
        <v>29.17</v>
      </c>
      <c r="O47" s="201">
        <v>48.98</v>
      </c>
      <c r="P47" s="201">
        <v>66.959999999999994</v>
      </c>
      <c r="Q47" s="201">
        <v>2.9</v>
      </c>
      <c r="R47" s="201">
        <v>2.9</v>
      </c>
      <c r="S47" s="201">
        <v>3.87</v>
      </c>
      <c r="T47" s="201">
        <v>0</v>
      </c>
      <c r="U47" s="201">
        <v>279.58</v>
      </c>
      <c r="V47" s="201">
        <v>2.48</v>
      </c>
      <c r="W47" s="201">
        <v>5.8</v>
      </c>
      <c r="X47" s="201">
        <v>36.43</v>
      </c>
      <c r="Y47" s="201">
        <v>0</v>
      </c>
      <c r="Z47">
        <v>0</v>
      </c>
      <c r="AA47" s="201">
        <v>7.14</v>
      </c>
      <c r="AB47" s="201">
        <v>5.61</v>
      </c>
      <c r="AC47" s="201">
        <v>0</v>
      </c>
      <c r="AD47" s="201">
        <v>0</v>
      </c>
      <c r="AE47" s="201">
        <v>32.229999999999997</v>
      </c>
      <c r="AF47" s="201">
        <v>0</v>
      </c>
      <c r="AG47" s="201">
        <v>0</v>
      </c>
      <c r="AH47" s="201">
        <v>0</v>
      </c>
      <c r="AI47" s="201">
        <v>47.36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33.85</v>
      </c>
      <c r="AQ47" s="201">
        <v>10.64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87.04</v>
      </c>
      <c r="L48" s="201">
        <v>31.66</v>
      </c>
      <c r="M48" s="201">
        <v>0</v>
      </c>
      <c r="N48" s="201">
        <v>29.17</v>
      </c>
      <c r="O48" s="201">
        <v>48.98</v>
      </c>
      <c r="P48" s="201">
        <v>66.959999999999994</v>
      </c>
      <c r="Q48" s="201">
        <v>2.9</v>
      </c>
      <c r="R48" s="201">
        <v>2.9</v>
      </c>
      <c r="S48" s="201">
        <v>3.87</v>
      </c>
      <c r="T48" s="201">
        <v>0</v>
      </c>
      <c r="U48" s="201">
        <v>279.58</v>
      </c>
      <c r="V48" s="201">
        <v>2.48</v>
      </c>
      <c r="W48" s="201">
        <v>5.8</v>
      </c>
      <c r="X48" s="201">
        <v>36.43</v>
      </c>
      <c r="Y48" s="201">
        <v>0</v>
      </c>
      <c r="Z48">
        <v>0</v>
      </c>
      <c r="AA48" s="201">
        <v>7.14</v>
      </c>
      <c r="AB48" s="201">
        <v>5.61</v>
      </c>
      <c r="AC48" s="201">
        <v>0</v>
      </c>
      <c r="AD48" s="201">
        <v>0</v>
      </c>
      <c r="AE48" s="201">
        <v>32.229999999999997</v>
      </c>
      <c r="AF48" s="201">
        <v>0</v>
      </c>
      <c r="AG48" s="201">
        <v>0</v>
      </c>
      <c r="AH48" s="201">
        <v>0</v>
      </c>
      <c r="AI48" s="201">
        <v>47.36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33.85</v>
      </c>
      <c r="AQ48" s="201">
        <v>10.64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87.04</v>
      </c>
      <c r="L49" s="201">
        <v>31.66</v>
      </c>
      <c r="M49" s="201">
        <v>0</v>
      </c>
      <c r="N49" s="201">
        <v>29.17</v>
      </c>
      <c r="O49" s="201">
        <v>48.98</v>
      </c>
      <c r="P49" s="201">
        <v>66.959999999999994</v>
      </c>
      <c r="Q49" s="201">
        <v>2.9</v>
      </c>
      <c r="R49" s="201">
        <v>2.9</v>
      </c>
      <c r="S49" s="201">
        <v>3.87</v>
      </c>
      <c r="T49" s="201">
        <v>0</v>
      </c>
      <c r="U49" s="201">
        <v>279.58</v>
      </c>
      <c r="V49" s="201">
        <v>2.46</v>
      </c>
      <c r="W49" s="201">
        <v>6.28</v>
      </c>
      <c r="X49" s="201">
        <v>37.6</v>
      </c>
      <c r="Y49" s="201">
        <v>0</v>
      </c>
      <c r="Z49">
        <v>0</v>
      </c>
      <c r="AA49" s="201">
        <v>7.14</v>
      </c>
      <c r="AB49" s="201">
        <v>5.61</v>
      </c>
      <c r="AC49" s="201">
        <v>0</v>
      </c>
      <c r="AD49" s="201">
        <v>0</v>
      </c>
      <c r="AE49" s="201">
        <v>25.14</v>
      </c>
      <c r="AF49" s="201">
        <v>0</v>
      </c>
      <c r="AG49" s="201">
        <v>0</v>
      </c>
      <c r="AH49" s="201">
        <v>0</v>
      </c>
      <c r="AI49" s="201">
        <v>47.06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33.85</v>
      </c>
      <c r="AQ49" s="201">
        <v>10.64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87.04</v>
      </c>
      <c r="L50" s="201">
        <v>31.66</v>
      </c>
      <c r="M50" s="201">
        <v>0</v>
      </c>
      <c r="N50" s="201">
        <v>29.17</v>
      </c>
      <c r="O50" s="201">
        <v>48.98</v>
      </c>
      <c r="P50" s="201">
        <v>66.959999999999994</v>
      </c>
      <c r="Q50" s="201">
        <v>2.9</v>
      </c>
      <c r="R50" s="201">
        <v>2.9</v>
      </c>
      <c r="S50" s="201">
        <v>3.87</v>
      </c>
      <c r="T50" s="201">
        <v>0</v>
      </c>
      <c r="U50" s="201">
        <v>279.58</v>
      </c>
      <c r="V50" s="201">
        <v>2.46</v>
      </c>
      <c r="W50" s="201">
        <v>5.92</v>
      </c>
      <c r="X50" s="201">
        <v>36.43</v>
      </c>
      <c r="Y50" s="201">
        <v>0</v>
      </c>
      <c r="Z50">
        <v>0</v>
      </c>
      <c r="AA50" s="201">
        <v>7.14</v>
      </c>
      <c r="AB50" s="201">
        <v>5.61</v>
      </c>
      <c r="AC50" s="201">
        <v>0</v>
      </c>
      <c r="AD50" s="201">
        <v>0</v>
      </c>
      <c r="AE50" s="201">
        <v>25.14</v>
      </c>
      <c r="AF50" s="201">
        <v>0</v>
      </c>
      <c r="AG50" s="201">
        <v>0</v>
      </c>
      <c r="AH50" s="201">
        <v>0</v>
      </c>
      <c r="AI50" s="201">
        <v>47.24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33.85</v>
      </c>
      <c r="AQ50" s="201">
        <v>10.64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87.04</v>
      </c>
      <c r="L51" s="201">
        <v>31.66</v>
      </c>
      <c r="M51" s="201">
        <v>0</v>
      </c>
      <c r="N51" s="201">
        <v>29.17</v>
      </c>
      <c r="O51" s="201">
        <v>48.98</v>
      </c>
      <c r="P51" s="201">
        <v>66.959999999999994</v>
      </c>
      <c r="Q51" s="201">
        <v>2.9</v>
      </c>
      <c r="R51" s="201">
        <v>2.9</v>
      </c>
      <c r="S51" s="201">
        <v>3.87</v>
      </c>
      <c r="T51" s="201">
        <v>0</v>
      </c>
      <c r="U51" s="201">
        <v>279.58</v>
      </c>
      <c r="V51" s="201">
        <v>2.37</v>
      </c>
      <c r="W51" s="201">
        <v>5.8</v>
      </c>
      <c r="X51" s="201">
        <v>18.37</v>
      </c>
      <c r="Y51" s="201">
        <v>0</v>
      </c>
      <c r="Z51">
        <v>0</v>
      </c>
      <c r="AA51" s="201">
        <v>7.14</v>
      </c>
      <c r="AB51" s="201">
        <v>5.61</v>
      </c>
      <c r="AC51" s="201">
        <v>0</v>
      </c>
      <c r="AD51" s="201">
        <v>0</v>
      </c>
      <c r="AE51" s="201">
        <v>25.14</v>
      </c>
      <c r="AF51" s="201">
        <v>0</v>
      </c>
      <c r="AG51" s="201">
        <v>0</v>
      </c>
      <c r="AH51" s="201">
        <v>0</v>
      </c>
      <c r="AI51" s="201">
        <v>48.37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67.37</v>
      </c>
      <c r="AQ51" s="201">
        <v>10.64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87.04</v>
      </c>
      <c r="L52" s="201">
        <v>31.66</v>
      </c>
      <c r="M52" s="201">
        <v>0</v>
      </c>
      <c r="N52" s="201">
        <v>29.17</v>
      </c>
      <c r="O52" s="201">
        <v>48.98</v>
      </c>
      <c r="P52" s="201">
        <v>66.959999999999994</v>
      </c>
      <c r="Q52" s="201">
        <v>2.9</v>
      </c>
      <c r="R52" s="201">
        <v>2.9</v>
      </c>
      <c r="S52" s="201">
        <v>3.87</v>
      </c>
      <c r="T52" s="201">
        <v>0</v>
      </c>
      <c r="U52" s="201">
        <v>279.58</v>
      </c>
      <c r="V52" s="201">
        <v>2.37</v>
      </c>
      <c r="W52" s="201">
        <v>5.8</v>
      </c>
      <c r="X52" s="201">
        <v>18.37</v>
      </c>
      <c r="Y52" s="201">
        <v>0</v>
      </c>
      <c r="Z52">
        <v>0</v>
      </c>
      <c r="AA52" s="201">
        <v>7.14</v>
      </c>
      <c r="AB52" s="201">
        <v>5.61</v>
      </c>
      <c r="AC52" s="201">
        <v>0</v>
      </c>
      <c r="AD52" s="201">
        <v>0</v>
      </c>
      <c r="AE52" s="201">
        <v>25.14</v>
      </c>
      <c r="AF52" s="201">
        <v>0</v>
      </c>
      <c r="AG52" s="201">
        <v>0</v>
      </c>
      <c r="AH52" s="201">
        <v>0</v>
      </c>
      <c r="AI52" s="201">
        <v>48.37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67.37</v>
      </c>
      <c r="AQ52" s="201">
        <v>10.64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87.04</v>
      </c>
      <c r="L53" s="201">
        <v>31.66</v>
      </c>
      <c r="M53" s="201">
        <v>0</v>
      </c>
      <c r="N53" s="201">
        <v>29.17</v>
      </c>
      <c r="O53" s="201">
        <v>48.98</v>
      </c>
      <c r="P53" s="201">
        <v>66.959999999999994</v>
      </c>
      <c r="Q53" s="201">
        <v>2.9</v>
      </c>
      <c r="R53" s="201">
        <v>2.9</v>
      </c>
      <c r="S53" s="201">
        <v>3.87</v>
      </c>
      <c r="T53" s="201">
        <v>0</v>
      </c>
      <c r="U53" s="201">
        <v>279.58</v>
      </c>
      <c r="V53" s="201">
        <v>2.46</v>
      </c>
      <c r="W53" s="201">
        <v>5.92</v>
      </c>
      <c r="X53" s="201">
        <v>18.37</v>
      </c>
      <c r="Y53" s="201">
        <v>0</v>
      </c>
      <c r="Z53">
        <v>0</v>
      </c>
      <c r="AA53" s="201">
        <v>7.14</v>
      </c>
      <c r="AB53" s="201">
        <v>5.61</v>
      </c>
      <c r="AC53" s="201">
        <v>0</v>
      </c>
      <c r="AD53" s="201">
        <v>0</v>
      </c>
      <c r="AE53" s="201">
        <v>25.14</v>
      </c>
      <c r="AF53" s="201">
        <v>0</v>
      </c>
      <c r="AG53" s="201">
        <v>0</v>
      </c>
      <c r="AH53" s="201">
        <v>0</v>
      </c>
      <c r="AI53" s="201">
        <v>48.37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32.880000000000003</v>
      </c>
      <c r="AQ53" s="201">
        <v>10.64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87.04</v>
      </c>
      <c r="L54" s="201">
        <v>31.66</v>
      </c>
      <c r="M54" s="201">
        <v>0</v>
      </c>
      <c r="N54" s="201">
        <v>29.17</v>
      </c>
      <c r="O54" s="201">
        <v>48.98</v>
      </c>
      <c r="P54" s="201">
        <v>66.959999999999994</v>
      </c>
      <c r="Q54" s="201">
        <v>2.9</v>
      </c>
      <c r="R54" s="201">
        <v>2.9</v>
      </c>
      <c r="S54" s="201">
        <v>3.87</v>
      </c>
      <c r="T54" s="201">
        <v>0</v>
      </c>
      <c r="U54" s="201">
        <v>279.58</v>
      </c>
      <c r="V54" s="201">
        <v>2.46</v>
      </c>
      <c r="W54" s="201">
        <v>5.92</v>
      </c>
      <c r="X54" s="201">
        <v>18.37</v>
      </c>
      <c r="Y54" s="201">
        <v>0</v>
      </c>
      <c r="Z54">
        <v>0</v>
      </c>
      <c r="AA54" s="201">
        <v>7.14</v>
      </c>
      <c r="AB54" s="201">
        <v>5.61</v>
      </c>
      <c r="AC54" s="201">
        <v>0</v>
      </c>
      <c r="AD54" s="201">
        <v>0</v>
      </c>
      <c r="AE54" s="201">
        <v>25.14</v>
      </c>
      <c r="AF54" s="201">
        <v>0</v>
      </c>
      <c r="AG54" s="201">
        <v>0</v>
      </c>
      <c r="AH54" s="201">
        <v>0</v>
      </c>
      <c r="AI54" s="201">
        <v>48.37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32.880000000000003</v>
      </c>
      <c r="AQ54" s="201">
        <v>10.64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87.04</v>
      </c>
      <c r="L55" s="201">
        <v>31.66</v>
      </c>
      <c r="M55" s="201">
        <v>0</v>
      </c>
      <c r="N55" s="201">
        <v>29.17</v>
      </c>
      <c r="O55" s="201">
        <v>48.98</v>
      </c>
      <c r="P55" s="201">
        <v>66.959999999999994</v>
      </c>
      <c r="Q55" s="201">
        <v>2.9</v>
      </c>
      <c r="R55" s="201">
        <v>2.9</v>
      </c>
      <c r="S55" s="201">
        <v>3.87</v>
      </c>
      <c r="T55" s="201">
        <v>0</v>
      </c>
      <c r="U55" s="201">
        <v>279.58</v>
      </c>
      <c r="V55" s="201">
        <v>2.46</v>
      </c>
      <c r="W55" s="201">
        <v>5.92</v>
      </c>
      <c r="X55" s="201">
        <v>18.37</v>
      </c>
      <c r="Y55" s="201">
        <v>0</v>
      </c>
      <c r="Z55">
        <v>0</v>
      </c>
      <c r="AA55" s="201">
        <v>7.14</v>
      </c>
      <c r="AB55" s="201">
        <v>5.63</v>
      </c>
      <c r="AC55" s="201">
        <v>0</v>
      </c>
      <c r="AD55" s="201">
        <v>0</v>
      </c>
      <c r="AE55" s="201">
        <v>25.14</v>
      </c>
      <c r="AF55" s="201">
        <v>0</v>
      </c>
      <c r="AG55" s="201">
        <v>0</v>
      </c>
      <c r="AH55" s="201">
        <v>0</v>
      </c>
      <c r="AI55" s="201">
        <v>48.37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32.880000000000003</v>
      </c>
      <c r="AQ55" s="201">
        <v>10.64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87.04</v>
      </c>
      <c r="L56" s="201">
        <v>31.66</v>
      </c>
      <c r="M56" s="201">
        <v>0</v>
      </c>
      <c r="N56" s="201">
        <v>29.17</v>
      </c>
      <c r="O56" s="201">
        <v>48.98</v>
      </c>
      <c r="P56" s="201">
        <v>66.959999999999994</v>
      </c>
      <c r="Q56" s="201">
        <v>2.9</v>
      </c>
      <c r="R56" s="201">
        <v>2.9</v>
      </c>
      <c r="S56" s="201">
        <v>3.87</v>
      </c>
      <c r="T56" s="201">
        <v>0</v>
      </c>
      <c r="U56" s="201">
        <v>279.58</v>
      </c>
      <c r="V56" s="201">
        <v>2.46</v>
      </c>
      <c r="W56" s="201">
        <v>5.92</v>
      </c>
      <c r="X56" s="201">
        <v>18.77</v>
      </c>
      <c r="Y56" s="201">
        <v>0</v>
      </c>
      <c r="Z56">
        <v>0</v>
      </c>
      <c r="AA56" s="201">
        <v>7.14</v>
      </c>
      <c r="AB56" s="201">
        <v>5.63</v>
      </c>
      <c r="AC56" s="201">
        <v>0</v>
      </c>
      <c r="AD56" s="201">
        <v>0</v>
      </c>
      <c r="AE56" s="201">
        <v>25.14</v>
      </c>
      <c r="AF56" s="201">
        <v>0</v>
      </c>
      <c r="AG56" s="201">
        <v>0</v>
      </c>
      <c r="AH56" s="201">
        <v>0</v>
      </c>
      <c r="AI56" s="201">
        <v>48.37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32.880000000000003</v>
      </c>
      <c r="AQ56" s="201">
        <v>10.64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87.04</v>
      </c>
      <c r="L57" s="201">
        <v>31.66</v>
      </c>
      <c r="M57" s="201">
        <v>0</v>
      </c>
      <c r="N57" s="201">
        <v>29.17</v>
      </c>
      <c r="O57" s="201">
        <v>48.98</v>
      </c>
      <c r="P57" s="201">
        <v>66.959999999999994</v>
      </c>
      <c r="Q57" s="201">
        <v>2.9</v>
      </c>
      <c r="R57" s="201">
        <v>2.9</v>
      </c>
      <c r="S57" s="201">
        <v>3.87</v>
      </c>
      <c r="T57" s="201">
        <v>0</v>
      </c>
      <c r="U57" s="201">
        <v>279.58</v>
      </c>
      <c r="V57" s="201">
        <v>2.46</v>
      </c>
      <c r="W57" s="201">
        <v>5.77</v>
      </c>
      <c r="X57" s="201">
        <v>18.77</v>
      </c>
      <c r="Y57" s="201">
        <v>0</v>
      </c>
      <c r="Z57">
        <v>0</v>
      </c>
      <c r="AA57" s="201">
        <v>7.14</v>
      </c>
      <c r="AB57" s="201">
        <v>5.63</v>
      </c>
      <c r="AC57" s="201">
        <v>0</v>
      </c>
      <c r="AD57" s="201">
        <v>0</v>
      </c>
      <c r="AE57" s="201">
        <v>25.14</v>
      </c>
      <c r="AF57" s="201">
        <v>0</v>
      </c>
      <c r="AG57" s="201">
        <v>0</v>
      </c>
      <c r="AH57" s="201">
        <v>0</v>
      </c>
      <c r="AI57" s="201">
        <v>48.37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32.299999999999997</v>
      </c>
      <c r="AQ57" s="201">
        <v>10.72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87.04</v>
      </c>
      <c r="L58" s="201">
        <v>31.66</v>
      </c>
      <c r="M58" s="201">
        <v>0</v>
      </c>
      <c r="N58" s="201">
        <v>29.17</v>
      </c>
      <c r="O58" s="201">
        <v>48.98</v>
      </c>
      <c r="P58" s="201">
        <v>66.959999999999994</v>
      </c>
      <c r="Q58" s="201">
        <v>2.9</v>
      </c>
      <c r="R58" s="201">
        <v>2.9</v>
      </c>
      <c r="S58" s="201">
        <v>3.87</v>
      </c>
      <c r="T58" s="201">
        <v>0</v>
      </c>
      <c r="U58" s="201">
        <v>279.58</v>
      </c>
      <c r="V58" s="201">
        <v>2.4500000000000002</v>
      </c>
      <c r="W58" s="201">
        <v>5.77</v>
      </c>
      <c r="X58" s="201">
        <v>18.77</v>
      </c>
      <c r="Y58" s="201">
        <v>0</v>
      </c>
      <c r="Z58">
        <v>0</v>
      </c>
      <c r="AA58" s="201">
        <v>7.14</v>
      </c>
      <c r="AB58" s="201">
        <v>5.63</v>
      </c>
      <c r="AC58" s="201">
        <v>0</v>
      </c>
      <c r="AD58" s="201">
        <v>0</v>
      </c>
      <c r="AE58" s="201">
        <v>25.14</v>
      </c>
      <c r="AF58" s="201">
        <v>0</v>
      </c>
      <c r="AG58" s="201">
        <v>0</v>
      </c>
      <c r="AH58" s="201">
        <v>0</v>
      </c>
      <c r="AI58" s="201">
        <v>48.37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32.299999999999997</v>
      </c>
      <c r="AQ58" s="201">
        <v>10.72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87.04</v>
      </c>
      <c r="L59" s="201">
        <v>31.66</v>
      </c>
      <c r="M59" s="201">
        <v>0</v>
      </c>
      <c r="N59" s="201">
        <v>29.17</v>
      </c>
      <c r="O59" s="201">
        <v>48.99</v>
      </c>
      <c r="P59" s="201">
        <v>66.959999999999994</v>
      </c>
      <c r="Q59" s="201">
        <v>2.9</v>
      </c>
      <c r="R59" s="201">
        <v>2.9</v>
      </c>
      <c r="S59" s="201">
        <v>3.87</v>
      </c>
      <c r="T59" s="201">
        <v>0</v>
      </c>
      <c r="U59" s="201">
        <v>239.05</v>
      </c>
      <c r="V59" s="201">
        <v>2.4500000000000002</v>
      </c>
      <c r="W59" s="201">
        <v>5.8</v>
      </c>
      <c r="X59" s="201">
        <v>18.38</v>
      </c>
      <c r="Y59" s="201">
        <v>0</v>
      </c>
      <c r="Z59">
        <v>0</v>
      </c>
      <c r="AA59" s="201">
        <v>7.14</v>
      </c>
      <c r="AB59" s="201">
        <v>5.63</v>
      </c>
      <c r="AC59" s="201">
        <v>0</v>
      </c>
      <c r="AD59" s="201">
        <v>0</v>
      </c>
      <c r="AE59" s="201">
        <v>25.14</v>
      </c>
      <c r="AF59" s="201">
        <v>0</v>
      </c>
      <c r="AG59" s="201">
        <v>0</v>
      </c>
      <c r="AH59" s="201">
        <v>0</v>
      </c>
      <c r="AI59" s="201">
        <v>48.37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31.8</v>
      </c>
      <c r="AQ59" s="201">
        <v>10.64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87.04</v>
      </c>
      <c r="L60" s="201">
        <v>31.66</v>
      </c>
      <c r="M60" s="201">
        <v>0</v>
      </c>
      <c r="N60" s="201">
        <v>29.17</v>
      </c>
      <c r="O60" s="201">
        <v>48.98</v>
      </c>
      <c r="P60" s="201">
        <v>66.959999999999994</v>
      </c>
      <c r="Q60" s="201">
        <v>2.9</v>
      </c>
      <c r="R60" s="201">
        <v>2.9</v>
      </c>
      <c r="S60" s="201">
        <v>3.87</v>
      </c>
      <c r="T60" s="201">
        <v>0</v>
      </c>
      <c r="U60" s="201">
        <v>239.05</v>
      </c>
      <c r="V60" s="201">
        <v>2.4500000000000002</v>
      </c>
      <c r="W60" s="201">
        <v>5.8</v>
      </c>
      <c r="X60" s="201">
        <v>18.38</v>
      </c>
      <c r="Y60" s="201">
        <v>0</v>
      </c>
      <c r="Z60">
        <v>0</v>
      </c>
      <c r="AA60" s="201">
        <v>7.14</v>
      </c>
      <c r="AB60" s="201">
        <v>5.63</v>
      </c>
      <c r="AC60" s="201">
        <v>0</v>
      </c>
      <c r="AD60" s="201">
        <v>0</v>
      </c>
      <c r="AE60" s="201">
        <v>25.14</v>
      </c>
      <c r="AF60" s="201">
        <v>0</v>
      </c>
      <c r="AG60" s="201">
        <v>0</v>
      </c>
      <c r="AH60" s="201">
        <v>0</v>
      </c>
      <c r="AI60" s="201">
        <v>48.37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31.8</v>
      </c>
      <c r="AQ60" s="201">
        <v>10.64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87.04</v>
      </c>
      <c r="L61" s="201">
        <v>31.66</v>
      </c>
      <c r="M61" s="201">
        <v>0</v>
      </c>
      <c r="N61" s="201">
        <v>24.18</v>
      </c>
      <c r="O61" s="201">
        <v>33.85</v>
      </c>
      <c r="P61" s="201">
        <v>66.959999999999994</v>
      </c>
      <c r="Q61" s="201">
        <v>2.9</v>
      </c>
      <c r="R61" s="201">
        <v>2.9</v>
      </c>
      <c r="S61" s="201">
        <v>3.87</v>
      </c>
      <c r="T61" s="201">
        <v>0</v>
      </c>
      <c r="U61" s="201">
        <v>239.05</v>
      </c>
      <c r="V61" s="201">
        <v>2.4500000000000002</v>
      </c>
      <c r="W61" s="201">
        <v>5.8</v>
      </c>
      <c r="X61" s="201">
        <v>18.38</v>
      </c>
      <c r="Y61" s="201">
        <v>0</v>
      </c>
      <c r="Z61">
        <v>0</v>
      </c>
      <c r="AA61" s="201">
        <v>7.14</v>
      </c>
      <c r="AB61" s="201">
        <v>5.63</v>
      </c>
      <c r="AC61" s="201">
        <v>0</v>
      </c>
      <c r="AD61" s="201">
        <v>0</v>
      </c>
      <c r="AE61" s="201">
        <v>25.14</v>
      </c>
      <c r="AF61" s="201">
        <v>0</v>
      </c>
      <c r="AG61" s="201">
        <v>0</v>
      </c>
      <c r="AH61" s="201">
        <v>0</v>
      </c>
      <c r="AI61" s="201">
        <v>48.37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31.8</v>
      </c>
      <c r="AQ61" s="201">
        <v>10.64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87.04</v>
      </c>
      <c r="L62" s="201">
        <v>31.66</v>
      </c>
      <c r="M62" s="201">
        <v>0</v>
      </c>
      <c r="N62" s="201">
        <v>14.51</v>
      </c>
      <c r="O62" s="201">
        <v>24.36</v>
      </c>
      <c r="P62" s="201">
        <v>66.959999999999994</v>
      </c>
      <c r="Q62" s="201">
        <v>2.9</v>
      </c>
      <c r="R62" s="201">
        <v>2.9</v>
      </c>
      <c r="S62" s="201">
        <v>3.87</v>
      </c>
      <c r="T62" s="201">
        <v>0</v>
      </c>
      <c r="U62" s="201">
        <v>239.05</v>
      </c>
      <c r="V62" s="201">
        <v>2.4500000000000002</v>
      </c>
      <c r="W62" s="201">
        <v>5.8</v>
      </c>
      <c r="X62" s="201">
        <v>18.38</v>
      </c>
      <c r="Y62" s="201">
        <v>0</v>
      </c>
      <c r="Z62">
        <v>0</v>
      </c>
      <c r="AA62" s="201">
        <v>7.14</v>
      </c>
      <c r="AB62" s="201">
        <v>5.63</v>
      </c>
      <c r="AC62" s="201">
        <v>0</v>
      </c>
      <c r="AD62" s="201">
        <v>0</v>
      </c>
      <c r="AE62" s="201">
        <v>25.14</v>
      </c>
      <c r="AF62" s="201">
        <v>0</v>
      </c>
      <c r="AG62" s="201">
        <v>0</v>
      </c>
      <c r="AH62" s="201">
        <v>0</v>
      </c>
      <c r="AI62" s="201">
        <v>48.37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31.8</v>
      </c>
      <c r="AQ62" s="201">
        <v>10.64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87.04</v>
      </c>
      <c r="L63" s="201">
        <v>31.66</v>
      </c>
      <c r="M63" s="201">
        <v>0</v>
      </c>
      <c r="N63" s="201">
        <v>14.51</v>
      </c>
      <c r="O63" s="201">
        <v>24.36</v>
      </c>
      <c r="P63" s="201">
        <v>66.959999999999994</v>
      </c>
      <c r="Q63" s="201">
        <v>2.9</v>
      </c>
      <c r="R63" s="201">
        <v>2.9</v>
      </c>
      <c r="S63" s="201">
        <v>3.87</v>
      </c>
      <c r="T63" s="201">
        <v>0</v>
      </c>
      <c r="U63" s="201">
        <v>239.05</v>
      </c>
      <c r="V63" s="201">
        <v>2.58</v>
      </c>
      <c r="W63" s="201">
        <v>8.14</v>
      </c>
      <c r="X63" s="201">
        <v>18.38</v>
      </c>
      <c r="Y63" s="201">
        <v>0</v>
      </c>
      <c r="Z63">
        <v>0</v>
      </c>
      <c r="AA63" s="201">
        <v>14.17</v>
      </c>
      <c r="AB63" s="201">
        <v>0</v>
      </c>
      <c r="AC63" s="201">
        <v>0</v>
      </c>
      <c r="AD63" s="201">
        <v>0</v>
      </c>
      <c r="AE63" s="201">
        <v>25.14</v>
      </c>
      <c r="AF63" s="201">
        <v>0</v>
      </c>
      <c r="AG63" s="201">
        <v>0</v>
      </c>
      <c r="AH63" s="201">
        <v>0</v>
      </c>
      <c r="AI63" s="201">
        <v>48.37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31.8</v>
      </c>
      <c r="AQ63" s="201">
        <v>10.64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87.04</v>
      </c>
      <c r="L64" s="201">
        <v>31.66</v>
      </c>
      <c r="M64" s="201">
        <v>0</v>
      </c>
      <c r="N64" s="201">
        <v>14.51</v>
      </c>
      <c r="O64" s="201">
        <v>24.36</v>
      </c>
      <c r="P64" s="201">
        <v>66.959999999999994</v>
      </c>
      <c r="Q64" s="201">
        <v>2.9</v>
      </c>
      <c r="R64" s="201">
        <v>2.9</v>
      </c>
      <c r="S64" s="201">
        <v>3.87</v>
      </c>
      <c r="T64" s="201">
        <v>0</v>
      </c>
      <c r="U64" s="201">
        <v>239.05</v>
      </c>
      <c r="V64" s="201">
        <v>2.2200000000000002</v>
      </c>
      <c r="W64" s="201">
        <v>5.8</v>
      </c>
      <c r="X64" s="201">
        <v>18.38</v>
      </c>
      <c r="Y64" s="201">
        <v>0</v>
      </c>
      <c r="Z64">
        <v>0</v>
      </c>
      <c r="AA64" s="201">
        <v>7.14</v>
      </c>
      <c r="AB64" s="201">
        <v>5.69</v>
      </c>
      <c r="AC64" s="201">
        <v>0</v>
      </c>
      <c r="AD64" s="201">
        <v>0</v>
      </c>
      <c r="AE64" s="201">
        <v>25.14</v>
      </c>
      <c r="AF64" s="201">
        <v>0</v>
      </c>
      <c r="AG64" s="201">
        <v>0</v>
      </c>
      <c r="AH64" s="201">
        <v>0</v>
      </c>
      <c r="AI64" s="201">
        <v>48.37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31.8</v>
      </c>
      <c r="AQ64" s="201">
        <v>10.64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87.04</v>
      </c>
      <c r="L65" s="201">
        <v>31.66</v>
      </c>
      <c r="M65" s="201">
        <v>0</v>
      </c>
      <c r="N65" s="201">
        <v>29.17</v>
      </c>
      <c r="O65" s="201">
        <v>48.98</v>
      </c>
      <c r="P65" s="201">
        <v>66.959999999999994</v>
      </c>
      <c r="Q65" s="201">
        <v>2.9</v>
      </c>
      <c r="R65" s="201">
        <v>2.9</v>
      </c>
      <c r="S65" s="201">
        <v>3.87</v>
      </c>
      <c r="T65" s="201">
        <v>0</v>
      </c>
      <c r="U65" s="201">
        <v>239.05</v>
      </c>
      <c r="V65" s="201">
        <v>2.58</v>
      </c>
      <c r="W65" s="201">
        <v>5.8</v>
      </c>
      <c r="X65" s="201">
        <v>18.38</v>
      </c>
      <c r="Y65" s="201">
        <v>0</v>
      </c>
      <c r="Z65">
        <v>0</v>
      </c>
      <c r="AA65" s="201">
        <v>7.14</v>
      </c>
      <c r="AB65" s="201">
        <v>5.69</v>
      </c>
      <c r="AC65" s="201">
        <v>0</v>
      </c>
      <c r="AD65" s="201">
        <v>0</v>
      </c>
      <c r="AE65" s="201">
        <v>25.14</v>
      </c>
      <c r="AF65" s="201">
        <v>0</v>
      </c>
      <c r="AG65" s="201">
        <v>0</v>
      </c>
      <c r="AH65" s="201">
        <v>0</v>
      </c>
      <c r="AI65" s="201">
        <v>48.37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31.8</v>
      </c>
      <c r="AQ65" s="201">
        <v>10.64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87.04</v>
      </c>
      <c r="L66" s="201">
        <v>31.66</v>
      </c>
      <c r="M66" s="201">
        <v>0</v>
      </c>
      <c r="N66" s="201">
        <v>29.17</v>
      </c>
      <c r="O66" s="201">
        <v>48.98</v>
      </c>
      <c r="P66" s="201">
        <v>66.959999999999994</v>
      </c>
      <c r="Q66" s="201">
        <v>2.9</v>
      </c>
      <c r="R66" s="201">
        <v>2.9</v>
      </c>
      <c r="S66" s="201">
        <v>3.87</v>
      </c>
      <c r="T66" s="201">
        <v>0</v>
      </c>
      <c r="U66" s="201">
        <v>239.05</v>
      </c>
      <c r="V66" s="201">
        <v>2.58</v>
      </c>
      <c r="W66" s="201">
        <v>5.8</v>
      </c>
      <c r="X66" s="201">
        <v>18.38</v>
      </c>
      <c r="Y66" s="201">
        <v>0</v>
      </c>
      <c r="Z66">
        <v>0</v>
      </c>
      <c r="AA66" s="201">
        <v>7.14</v>
      </c>
      <c r="AB66" s="201">
        <v>5.69</v>
      </c>
      <c r="AC66" s="201">
        <v>0</v>
      </c>
      <c r="AD66" s="201">
        <v>0</v>
      </c>
      <c r="AE66" s="201">
        <v>25.14</v>
      </c>
      <c r="AF66" s="201">
        <v>0</v>
      </c>
      <c r="AG66" s="201">
        <v>0</v>
      </c>
      <c r="AH66" s="201">
        <v>0</v>
      </c>
      <c r="AI66" s="201">
        <v>48.37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30.32</v>
      </c>
      <c r="AQ66" s="201">
        <v>10.64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87.04</v>
      </c>
      <c r="L67" s="201">
        <v>31.66</v>
      </c>
      <c r="M67" s="201">
        <v>0</v>
      </c>
      <c r="N67" s="201">
        <v>29.17</v>
      </c>
      <c r="O67" s="201">
        <v>48.98</v>
      </c>
      <c r="P67" s="201">
        <v>66.959999999999994</v>
      </c>
      <c r="Q67" s="201">
        <v>2.9</v>
      </c>
      <c r="R67" s="201">
        <v>2.9</v>
      </c>
      <c r="S67" s="201">
        <v>3.87</v>
      </c>
      <c r="T67" s="201">
        <v>0</v>
      </c>
      <c r="U67" s="201">
        <v>239.05</v>
      </c>
      <c r="V67" s="201">
        <v>2.4900000000000002</v>
      </c>
      <c r="W67" s="201">
        <v>5.8</v>
      </c>
      <c r="X67" s="201">
        <v>36.43</v>
      </c>
      <c r="Y67" s="201">
        <v>0</v>
      </c>
      <c r="Z67">
        <v>0</v>
      </c>
      <c r="AA67" s="201">
        <v>14.17</v>
      </c>
      <c r="AB67" s="201">
        <v>0</v>
      </c>
      <c r="AC67" s="201">
        <v>0</v>
      </c>
      <c r="AD67" s="201">
        <v>0</v>
      </c>
      <c r="AE67" s="201">
        <v>0</v>
      </c>
      <c r="AF67" s="201">
        <v>15.31</v>
      </c>
      <c r="AG67" s="201">
        <v>0</v>
      </c>
      <c r="AH67" s="201">
        <v>0</v>
      </c>
      <c r="AI67" s="201">
        <v>48.37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31.8</v>
      </c>
      <c r="AQ67" s="201">
        <v>10.64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87.04</v>
      </c>
      <c r="L68" s="201">
        <v>32.299999999999997</v>
      </c>
      <c r="M68" s="201">
        <v>0</v>
      </c>
      <c r="N68" s="201">
        <v>29.17</v>
      </c>
      <c r="O68" s="201">
        <v>48.98</v>
      </c>
      <c r="P68" s="201">
        <v>66.959999999999994</v>
      </c>
      <c r="Q68" s="201">
        <v>2.9</v>
      </c>
      <c r="R68" s="201">
        <v>2.9</v>
      </c>
      <c r="S68" s="201">
        <v>3.87</v>
      </c>
      <c r="T68" s="201">
        <v>0</v>
      </c>
      <c r="U68" s="201">
        <v>239.05</v>
      </c>
      <c r="V68" s="201">
        <v>2.4900000000000002</v>
      </c>
      <c r="W68" s="201">
        <v>5.8</v>
      </c>
      <c r="X68" s="201">
        <v>36.43</v>
      </c>
      <c r="Y68" s="201">
        <v>0</v>
      </c>
      <c r="Z68">
        <v>0</v>
      </c>
      <c r="AA68" s="201">
        <v>14.17</v>
      </c>
      <c r="AB68" s="201">
        <v>0</v>
      </c>
      <c r="AC68" s="201">
        <v>0</v>
      </c>
      <c r="AD68" s="201">
        <v>0</v>
      </c>
      <c r="AE68" s="201">
        <v>0</v>
      </c>
      <c r="AF68" s="201">
        <v>15.31</v>
      </c>
      <c r="AG68" s="201">
        <v>0</v>
      </c>
      <c r="AH68" s="201">
        <v>0</v>
      </c>
      <c r="AI68" s="201">
        <v>48.37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31.8</v>
      </c>
      <c r="AQ68" s="201">
        <v>10.64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87.04</v>
      </c>
      <c r="L69" s="201">
        <v>32.299999999999997</v>
      </c>
      <c r="M69" s="201">
        <v>0</v>
      </c>
      <c r="N69" s="201">
        <v>29.17</v>
      </c>
      <c r="O69" s="201">
        <v>48.98</v>
      </c>
      <c r="P69" s="201">
        <v>66.959999999999994</v>
      </c>
      <c r="Q69" s="201">
        <v>2.9</v>
      </c>
      <c r="R69" s="201">
        <v>2.83</v>
      </c>
      <c r="S69" s="201">
        <v>3.87</v>
      </c>
      <c r="T69" s="201">
        <v>0</v>
      </c>
      <c r="U69" s="201">
        <v>239.05</v>
      </c>
      <c r="V69" s="201">
        <v>2.2400000000000002</v>
      </c>
      <c r="W69" s="201">
        <v>11.4</v>
      </c>
      <c r="X69" s="201">
        <v>36.43</v>
      </c>
      <c r="Y69" s="201">
        <v>0</v>
      </c>
      <c r="Z69">
        <v>0</v>
      </c>
      <c r="AA69" s="201">
        <v>7.14</v>
      </c>
      <c r="AB69" s="201">
        <v>5.69</v>
      </c>
      <c r="AC69" s="201">
        <v>0</v>
      </c>
      <c r="AD69" s="201">
        <v>0</v>
      </c>
      <c r="AE69" s="201">
        <v>0</v>
      </c>
      <c r="AF69" s="201">
        <v>15.31</v>
      </c>
      <c r="AG69" s="201">
        <v>0</v>
      </c>
      <c r="AH69" s="201">
        <v>0</v>
      </c>
      <c r="AI69" s="201">
        <v>48.37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30.9</v>
      </c>
      <c r="AQ69" s="201">
        <v>10.64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87.04</v>
      </c>
      <c r="L70" s="201">
        <v>32.299999999999997</v>
      </c>
      <c r="M70" s="201">
        <v>0</v>
      </c>
      <c r="N70" s="201">
        <v>29.17</v>
      </c>
      <c r="O70" s="201">
        <v>48.98</v>
      </c>
      <c r="P70" s="201">
        <v>66.959999999999994</v>
      </c>
      <c r="Q70" s="201">
        <v>2.9</v>
      </c>
      <c r="R70" s="201">
        <v>2.83</v>
      </c>
      <c r="S70" s="201">
        <v>3.87</v>
      </c>
      <c r="T70" s="201">
        <v>0</v>
      </c>
      <c r="U70" s="201">
        <v>239.05</v>
      </c>
      <c r="V70" s="201">
        <v>2.2400000000000002</v>
      </c>
      <c r="W70" s="201">
        <v>11.4</v>
      </c>
      <c r="X70" s="201">
        <v>36.43</v>
      </c>
      <c r="Y70" s="201">
        <v>0</v>
      </c>
      <c r="Z70">
        <v>0</v>
      </c>
      <c r="AA70" s="201">
        <v>7.14</v>
      </c>
      <c r="AB70" s="201">
        <v>5.69</v>
      </c>
      <c r="AC70" s="201">
        <v>0</v>
      </c>
      <c r="AD70" s="201">
        <v>0</v>
      </c>
      <c r="AE70" s="201">
        <v>0</v>
      </c>
      <c r="AF70" s="201">
        <v>15.31</v>
      </c>
      <c r="AG70" s="201">
        <v>0</v>
      </c>
      <c r="AH70" s="201">
        <v>0</v>
      </c>
      <c r="AI70" s="201">
        <v>48.37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30.9</v>
      </c>
      <c r="AQ70" s="201">
        <v>10.64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87.04</v>
      </c>
      <c r="L71" s="201">
        <v>32.299999999999997</v>
      </c>
      <c r="M71" s="201">
        <v>0</v>
      </c>
      <c r="N71" s="201">
        <v>29.17</v>
      </c>
      <c r="O71" s="201">
        <v>48.98</v>
      </c>
      <c r="P71" s="201">
        <v>66.959999999999994</v>
      </c>
      <c r="Q71" s="201">
        <v>2.9</v>
      </c>
      <c r="R71" s="201">
        <v>5.2</v>
      </c>
      <c r="S71" s="201">
        <v>3.87</v>
      </c>
      <c r="T71" s="201">
        <v>0</v>
      </c>
      <c r="U71" s="201">
        <v>239.05</v>
      </c>
      <c r="V71" s="201">
        <v>2.83</v>
      </c>
      <c r="W71" s="201">
        <v>11.4</v>
      </c>
      <c r="X71" s="201">
        <v>36.43</v>
      </c>
      <c r="Y71" s="201">
        <v>0</v>
      </c>
      <c r="Z71">
        <v>0</v>
      </c>
      <c r="AA71" s="201">
        <v>7.14</v>
      </c>
      <c r="AB71" s="201">
        <v>5.63</v>
      </c>
      <c r="AC71" s="201">
        <v>0</v>
      </c>
      <c r="AD71" s="201">
        <v>0</v>
      </c>
      <c r="AE71" s="201">
        <v>0</v>
      </c>
      <c r="AF71" s="201">
        <v>15.31</v>
      </c>
      <c r="AG71" s="201">
        <v>0</v>
      </c>
      <c r="AH71" s="201">
        <v>0</v>
      </c>
      <c r="AI71" s="201">
        <v>47.24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66.73</v>
      </c>
      <c r="AQ71" s="201">
        <v>10.64</v>
      </c>
      <c r="AR71" s="201">
        <v>24.25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87.04</v>
      </c>
      <c r="L72" s="201">
        <v>32.18</v>
      </c>
      <c r="M72" s="201">
        <v>0</v>
      </c>
      <c r="N72" s="201">
        <v>29.17</v>
      </c>
      <c r="O72" s="201">
        <v>48.98</v>
      </c>
      <c r="P72" s="201">
        <v>66.959999999999994</v>
      </c>
      <c r="Q72" s="201">
        <v>2.9</v>
      </c>
      <c r="R72" s="201">
        <v>5.2</v>
      </c>
      <c r="S72" s="201">
        <v>3.87</v>
      </c>
      <c r="T72" s="201">
        <v>0</v>
      </c>
      <c r="U72" s="201">
        <v>239.05</v>
      </c>
      <c r="V72" s="201">
        <v>3.14</v>
      </c>
      <c r="W72" s="201">
        <v>11.4</v>
      </c>
      <c r="X72" s="201">
        <v>36.43</v>
      </c>
      <c r="Y72" s="201">
        <v>0</v>
      </c>
      <c r="Z72">
        <v>0</v>
      </c>
      <c r="AA72" s="201">
        <v>7.14</v>
      </c>
      <c r="AB72" s="201">
        <v>5.63</v>
      </c>
      <c r="AC72" s="201">
        <v>0</v>
      </c>
      <c r="AD72" s="201">
        <v>0</v>
      </c>
      <c r="AE72" s="201">
        <v>0</v>
      </c>
      <c r="AF72" s="201">
        <v>15.31</v>
      </c>
      <c r="AG72" s="201">
        <v>0</v>
      </c>
      <c r="AH72" s="201">
        <v>0</v>
      </c>
      <c r="AI72" s="201">
        <v>47.24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66.73</v>
      </c>
      <c r="AQ72" s="201">
        <v>10.64</v>
      </c>
      <c r="AR72" s="201">
        <v>17.149999999999999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87.04</v>
      </c>
      <c r="L73" s="201">
        <v>32.119999999999997</v>
      </c>
      <c r="M73" s="201">
        <v>0</v>
      </c>
      <c r="N73" s="201">
        <v>29.17</v>
      </c>
      <c r="O73" s="201">
        <v>48.98</v>
      </c>
      <c r="P73" s="201">
        <v>66.959999999999994</v>
      </c>
      <c r="Q73" s="201">
        <v>2.9</v>
      </c>
      <c r="R73" s="201">
        <v>5.2</v>
      </c>
      <c r="S73" s="201">
        <v>3.87</v>
      </c>
      <c r="T73" s="201">
        <v>0</v>
      </c>
      <c r="U73" s="201">
        <v>239.05</v>
      </c>
      <c r="V73" s="201">
        <v>3.14</v>
      </c>
      <c r="W73" s="201">
        <v>11.4</v>
      </c>
      <c r="X73" s="201">
        <v>36.43</v>
      </c>
      <c r="Y73" s="201">
        <v>0</v>
      </c>
      <c r="Z73">
        <v>0</v>
      </c>
      <c r="AA73" s="201">
        <v>19.329999999999998</v>
      </c>
      <c r="AB73" s="201">
        <v>0</v>
      </c>
      <c r="AC73" s="201">
        <v>0</v>
      </c>
      <c r="AD73" s="201">
        <v>0</v>
      </c>
      <c r="AE73" s="201">
        <v>0</v>
      </c>
      <c r="AF73" s="201">
        <v>15.31</v>
      </c>
      <c r="AG73" s="201">
        <v>0</v>
      </c>
      <c r="AH73" s="201">
        <v>0</v>
      </c>
      <c r="AI73" s="201">
        <v>47.24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68.59</v>
      </c>
      <c r="AQ73" s="201">
        <v>10.64</v>
      </c>
      <c r="AR73" s="201">
        <v>10.17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87.04</v>
      </c>
      <c r="L74" s="201">
        <v>31.64</v>
      </c>
      <c r="M74" s="201">
        <v>0</v>
      </c>
      <c r="N74" s="201">
        <v>29.17</v>
      </c>
      <c r="O74" s="201">
        <v>48.98</v>
      </c>
      <c r="P74" s="201">
        <v>66.959999999999994</v>
      </c>
      <c r="Q74" s="201">
        <v>2.9</v>
      </c>
      <c r="R74" s="201">
        <v>5.2</v>
      </c>
      <c r="S74" s="201">
        <v>3.87</v>
      </c>
      <c r="T74" s="201">
        <v>0</v>
      </c>
      <c r="U74" s="201">
        <v>239.05</v>
      </c>
      <c r="V74" s="201">
        <v>3.14</v>
      </c>
      <c r="W74" s="201">
        <v>11.4</v>
      </c>
      <c r="X74" s="201">
        <v>36.43</v>
      </c>
      <c r="Y74" s="201">
        <v>0</v>
      </c>
      <c r="Z74">
        <v>0</v>
      </c>
      <c r="AA74" s="201">
        <v>19.329999999999998</v>
      </c>
      <c r="AB74" s="201">
        <v>0</v>
      </c>
      <c r="AC74" s="201">
        <v>0</v>
      </c>
      <c r="AD74" s="201">
        <v>0</v>
      </c>
      <c r="AE74" s="201">
        <v>25.14</v>
      </c>
      <c r="AF74" s="201">
        <v>0</v>
      </c>
      <c r="AG74" s="201">
        <v>0</v>
      </c>
      <c r="AH74" s="201">
        <v>0</v>
      </c>
      <c r="AI74" s="201">
        <v>47.24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68.59</v>
      </c>
      <c r="AQ74" s="201">
        <v>10.64</v>
      </c>
      <c r="AR74" s="201">
        <v>5.05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87.04</v>
      </c>
      <c r="L75" s="201">
        <v>31.49</v>
      </c>
      <c r="M75" s="201">
        <v>0</v>
      </c>
      <c r="N75" s="201">
        <v>29.17</v>
      </c>
      <c r="O75" s="201">
        <v>48.98</v>
      </c>
      <c r="P75" s="201">
        <v>66.959999999999994</v>
      </c>
      <c r="Q75" s="201">
        <v>2.9</v>
      </c>
      <c r="R75" s="201">
        <v>5.2</v>
      </c>
      <c r="S75" s="201">
        <v>3.87</v>
      </c>
      <c r="T75" s="201">
        <v>0</v>
      </c>
      <c r="U75" s="201">
        <v>239.05</v>
      </c>
      <c r="V75" s="201">
        <v>3.14</v>
      </c>
      <c r="W75" s="201">
        <v>11.4</v>
      </c>
      <c r="X75" s="201">
        <v>36.43</v>
      </c>
      <c r="Y75" s="201">
        <v>0</v>
      </c>
      <c r="Z75">
        <v>0</v>
      </c>
      <c r="AA75" s="201">
        <v>19.329999999999998</v>
      </c>
      <c r="AB75" s="201">
        <v>0</v>
      </c>
      <c r="AC75" s="201">
        <v>0</v>
      </c>
      <c r="AD75" s="201">
        <v>0</v>
      </c>
      <c r="AE75" s="201">
        <v>25.14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68.59</v>
      </c>
      <c r="AQ75" s="201">
        <v>10.64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87.04</v>
      </c>
      <c r="L76" s="201">
        <v>31.24</v>
      </c>
      <c r="M76" s="201">
        <v>0</v>
      </c>
      <c r="N76" s="201">
        <v>29.17</v>
      </c>
      <c r="O76" s="201">
        <v>48.98</v>
      </c>
      <c r="P76" s="201">
        <v>66.959999999999994</v>
      </c>
      <c r="Q76" s="201">
        <v>2.9</v>
      </c>
      <c r="R76" s="201">
        <v>5.2</v>
      </c>
      <c r="S76" s="201">
        <v>3.87</v>
      </c>
      <c r="T76" s="201">
        <v>0</v>
      </c>
      <c r="U76" s="201">
        <v>239.05</v>
      </c>
      <c r="V76" s="201">
        <v>3.14</v>
      </c>
      <c r="W76" s="201">
        <v>11.4</v>
      </c>
      <c r="X76" s="201">
        <v>36.43</v>
      </c>
      <c r="Y76" s="201">
        <v>0</v>
      </c>
      <c r="Z76">
        <v>0</v>
      </c>
      <c r="AA76" s="201">
        <v>19.329999999999998</v>
      </c>
      <c r="AB76" s="201">
        <v>0</v>
      </c>
      <c r="AC76" s="201">
        <v>0</v>
      </c>
      <c r="AD76" s="201">
        <v>0</v>
      </c>
      <c r="AE76" s="201">
        <v>25.14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68.59</v>
      </c>
      <c r="AQ76" s="201">
        <v>10.64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87.04</v>
      </c>
      <c r="L77" s="201">
        <v>31.24</v>
      </c>
      <c r="M77" s="201">
        <v>0</v>
      </c>
      <c r="N77" s="201">
        <v>28.33</v>
      </c>
      <c r="O77" s="201">
        <v>47.58</v>
      </c>
      <c r="P77" s="201">
        <v>65.03</v>
      </c>
      <c r="Q77" s="201">
        <v>2.9</v>
      </c>
      <c r="R77" s="201">
        <v>5.2</v>
      </c>
      <c r="S77" s="201">
        <v>5.42</v>
      </c>
      <c r="T77" s="201">
        <v>0</v>
      </c>
      <c r="U77" s="201">
        <v>272.83</v>
      </c>
      <c r="V77" s="201">
        <v>3.14</v>
      </c>
      <c r="W77" s="201">
        <v>11.4</v>
      </c>
      <c r="X77" s="201">
        <v>36.43</v>
      </c>
      <c r="Y77" s="201">
        <v>0</v>
      </c>
      <c r="Z77">
        <v>0</v>
      </c>
      <c r="AA77" s="201">
        <v>19.329999999999998</v>
      </c>
      <c r="AB77" s="201">
        <v>0</v>
      </c>
      <c r="AC77" s="201">
        <v>0</v>
      </c>
      <c r="AD77" s="201">
        <v>0</v>
      </c>
      <c r="AE77" s="201">
        <v>25.14</v>
      </c>
      <c r="AF77" s="201">
        <v>0</v>
      </c>
      <c r="AG77" s="201">
        <v>0</v>
      </c>
      <c r="AH77" s="201">
        <v>0</v>
      </c>
      <c r="AI77" s="201">
        <v>45.16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68.59</v>
      </c>
      <c r="AQ77" s="201">
        <v>10.64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87.04</v>
      </c>
      <c r="L78" s="201">
        <v>31.24</v>
      </c>
      <c r="M78" s="201">
        <v>0</v>
      </c>
      <c r="N78" s="201">
        <v>28.08</v>
      </c>
      <c r="O78" s="201">
        <v>47.14</v>
      </c>
      <c r="P78" s="201">
        <v>64.430000000000007</v>
      </c>
      <c r="Q78" s="201">
        <v>2.9</v>
      </c>
      <c r="R78" s="201">
        <v>4.83</v>
      </c>
      <c r="S78" s="201">
        <v>3.87</v>
      </c>
      <c r="T78" s="201">
        <v>0</v>
      </c>
      <c r="U78" s="201">
        <v>272.16000000000003</v>
      </c>
      <c r="V78" s="201">
        <v>3.14</v>
      </c>
      <c r="W78" s="201">
        <v>11.4</v>
      </c>
      <c r="X78" s="201">
        <v>36.43</v>
      </c>
      <c r="Y78" s="201">
        <v>0</v>
      </c>
      <c r="Z78">
        <v>0</v>
      </c>
      <c r="AA78" s="201">
        <v>19.329999999999998</v>
      </c>
      <c r="AB78" s="201">
        <v>0</v>
      </c>
      <c r="AC78" s="201">
        <v>0</v>
      </c>
      <c r="AD78" s="201">
        <v>0</v>
      </c>
      <c r="AE78" s="201">
        <v>25.14</v>
      </c>
      <c r="AF78" s="201">
        <v>0</v>
      </c>
      <c r="AG78" s="201">
        <v>0</v>
      </c>
      <c r="AH78" s="201">
        <v>0</v>
      </c>
      <c r="AI78" s="201">
        <v>45.16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68.59</v>
      </c>
      <c r="AQ78" s="201">
        <v>10.64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87.04</v>
      </c>
      <c r="L79" s="201">
        <v>60.57</v>
      </c>
      <c r="M79" s="201">
        <v>0</v>
      </c>
      <c r="N79" s="201">
        <v>27.9</v>
      </c>
      <c r="O79" s="201">
        <v>46.85</v>
      </c>
      <c r="P79" s="201">
        <v>64.05</v>
      </c>
      <c r="Q79" s="201">
        <v>2.9</v>
      </c>
      <c r="R79" s="201">
        <v>4.7699999999999996</v>
      </c>
      <c r="S79" s="201">
        <v>3.87</v>
      </c>
      <c r="T79" s="201">
        <v>0</v>
      </c>
      <c r="U79" s="201">
        <v>270.5</v>
      </c>
      <c r="V79" s="201">
        <v>3.14</v>
      </c>
      <c r="W79" s="201">
        <v>11.4</v>
      </c>
      <c r="X79" s="201">
        <v>36.43</v>
      </c>
      <c r="Y79" s="201">
        <v>0</v>
      </c>
      <c r="Z79">
        <v>0</v>
      </c>
      <c r="AA79" s="201">
        <v>19.48</v>
      </c>
      <c r="AB79" s="201">
        <v>0</v>
      </c>
      <c r="AC79" s="201">
        <v>0</v>
      </c>
      <c r="AD79" s="201">
        <v>0</v>
      </c>
      <c r="AE79" s="201">
        <v>0</v>
      </c>
      <c r="AF79" s="201">
        <v>15.79</v>
      </c>
      <c r="AG79" s="201">
        <v>0</v>
      </c>
      <c r="AH79" s="201">
        <v>0</v>
      </c>
      <c r="AI79" s="201">
        <v>45.16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68.59</v>
      </c>
      <c r="AQ79" s="201">
        <v>22.16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87.04</v>
      </c>
      <c r="L80" s="201">
        <v>60.57</v>
      </c>
      <c r="M80" s="201">
        <v>0</v>
      </c>
      <c r="N80" s="201">
        <v>27.65</v>
      </c>
      <c r="O80" s="201">
        <v>46.43</v>
      </c>
      <c r="P80" s="201">
        <v>63.47</v>
      </c>
      <c r="Q80" s="201">
        <v>2.9</v>
      </c>
      <c r="R80" s="201">
        <v>4.67</v>
      </c>
      <c r="S80" s="201">
        <v>3.84</v>
      </c>
      <c r="T80" s="201">
        <v>0</v>
      </c>
      <c r="U80" s="201">
        <v>268.08999999999997</v>
      </c>
      <c r="V80" s="201">
        <v>3.14</v>
      </c>
      <c r="W80" s="201">
        <v>11.4</v>
      </c>
      <c r="X80" s="201">
        <v>36.43</v>
      </c>
      <c r="Y80" s="201">
        <v>0</v>
      </c>
      <c r="Z80">
        <v>0</v>
      </c>
      <c r="AA80" s="201">
        <v>19.48</v>
      </c>
      <c r="AB80" s="201">
        <v>0</v>
      </c>
      <c r="AC80" s="201">
        <v>0</v>
      </c>
      <c r="AD80" s="201">
        <v>0</v>
      </c>
      <c r="AE80" s="201">
        <v>0</v>
      </c>
      <c r="AF80" s="201">
        <v>15.79</v>
      </c>
      <c r="AG80" s="201">
        <v>0</v>
      </c>
      <c r="AH80" s="201">
        <v>0</v>
      </c>
      <c r="AI80" s="201">
        <v>45.16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68.59</v>
      </c>
      <c r="AQ80" s="201">
        <v>22.16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87.04</v>
      </c>
      <c r="L81" s="201">
        <v>61.29</v>
      </c>
      <c r="M81" s="201">
        <v>0</v>
      </c>
      <c r="N81" s="201">
        <v>27.79</v>
      </c>
      <c r="O81" s="201">
        <v>46.67</v>
      </c>
      <c r="P81" s="201">
        <v>63.79</v>
      </c>
      <c r="Q81" s="201">
        <v>5.13</v>
      </c>
      <c r="R81" s="201">
        <v>4.72</v>
      </c>
      <c r="S81" s="201">
        <v>6.11</v>
      </c>
      <c r="T81" s="201">
        <v>0</v>
      </c>
      <c r="U81" s="201">
        <v>269.39999999999998</v>
      </c>
      <c r="V81" s="201">
        <v>3.58</v>
      </c>
      <c r="W81" s="201">
        <v>11.4</v>
      </c>
      <c r="X81" s="201">
        <v>36.43</v>
      </c>
      <c r="Y81" s="201">
        <v>0</v>
      </c>
      <c r="Z81">
        <v>0</v>
      </c>
      <c r="AA81" s="201">
        <v>7.57</v>
      </c>
      <c r="AB81" s="201">
        <v>5.63</v>
      </c>
      <c r="AC81" s="201">
        <v>0</v>
      </c>
      <c r="AD81" s="201">
        <v>0</v>
      </c>
      <c r="AE81" s="201">
        <v>0</v>
      </c>
      <c r="AF81" s="201">
        <v>15.79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68.59</v>
      </c>
      <c r="AQ81" s="201">
        <v>22.16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149.02000000000001</v>
      </c>
      <c r="L82" s="201">
        <v>61.29</v>
      </c>
      <c r="M82" s="201">
        <v>0</v>
      </c>
      <c r="N82" s="201">
        <v>27.76</v>
      </c>
      <c r="O82" s="201">
        <v>46.61</v>
      </c>
      <c r="P82" s="201">
        <v>63.71</v>
      </c>
      <c r="Q82" s="201">
        <v>5.13</v>
      </c>
      <c r="R82" s="201">
        <v>4.72</v>
      </c>
      <c r="S82" s="201">
        <v>6.18</v>
      </c>
      <c r="T82" s="201">
        <v>0</v>
      </c>
      <c r="U82" s="201">
        <v>269.08999999999997</v>
      </c>
      <c r="V82" s="201">
        <v>3.58</v>
      </c>
      <c r="W82" s="201">
        <v>11.4</v>
      </c>
      <c r="X82" s="201">
        <v>36.43</v>
      </c>
      <c r="Y82" s="201">
        <v>0</v>
      </c>
      <c r="Z82">
        <v>0</v>
      </c>
      <c r="AA82" s="201">
        <v>7.57</v>
      </c>
      <c r="AB82" s="201">
        <v>5.63</v>
      </c>
      <c r="AC82" s="201">
        <v>0</v>
      </c>
      <c r="AD82" s="201">
        <v>0</v>
      </c>
      <c r="AE82" s="201">
        <v>0</v>
      </c>
      <c r="AF82" s="201">
        <v>15.79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68.59</v>
      </c>
      <c r="AQ82" s="201">
        <v>22.16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151.85</v>
      </c>
      <c r="L83" s="201">
        <v>61.29</v>
      </c>
      <c r="M83" s="201">
        <v>0</v>
      </c>
      <c r="N83" s="201">
        <v>27.92</v>
      </c>
      <c r="O83" s="201">
        <v>46.88</v>
      </c>
      <c r="P83" s="201">
        <v>64.08</v>
      </c>
      <c r="Q83" s="201">
        <v>5.14</v>
      </c>
      <c r="R83" s="201">
        <v>4.7699999999999996</v>
      </c>
      <c r="S83" s="201">
        <v>6.23</v>
      </c>
      <c r="T83" s="201">
        <v>0</v>
      </c>
      <c r="U83" s="201">
        <v>270.66000000000003</v>
      </c>
      <c r="V83" s="201">
        <v>3.58</v>
      </c>
      <c r="W83" s="201">
        <v>11.4</v>
      </c>
      <c r="X83" s="201">
        <v>36.43</v>
      </c>
      <c r="Y83" s="201">
        <v>0</v>
      </c>
      <c r="Z83">
        <v>0</v>
      </c>
      <c r="AA83" s="201">
        <v>7.57</v>
      </c>
      <c r="AB83" s="201">
        <v>5.63</v>
      </c>
      <c r="AC83" s="201">
        <v>0</v>
      </c>
      <c r="AD83" s="201">
        <v>0</v>
      </c>
      <c r="AE83" s="201">
        <v>0</v>
      </c>
      <c r="AF83" s="201">
        <v>15.79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68.59</v>
      </c>
      <c r="AQ83" s="201">
        <v>22.16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154.13999999999999</v>
      </c>
      <c r="L84" s="201">
        <v>61.29</v>
      </c>
      <c r="M84" s="201">
        <v>0</v>
      </c>
      <c r="N84" s="201">
        <v>28.34</v>
      </c>
      <c r="O84" s="201">
        <v>47.59</v>
      </c>
      <c r="P84" s="201">
        <v>65.05</v>
      </c>
      <c r="Q84" s="201">
        <v>5.22</v>
      </c>
      <c r="R84" s="201">
        <v>4.93</v>
      </c>
      <c r="S84" s="201">
        <v>6.33</v>
      </c>
      <c r="T84" s="201">
        <v>0</v>
      </c>
      <c r="U84" s="201">
        <v>274.74</v>
      </c>
      <c r="V84" s="201">
        <v>3.58</v>
      </c>
      <c r="W84" s="201">
        <v>11.4</v>
      </c>
      <c r="X84" s="201">
        <v>36.43</v>
      </c>
      <c r="Y84" s="201">
        <v>0</v>
      </c>
      <c r="Z84">
        <v>0</v>
      </c>
      <c r="AA84" s="201">
        <v>7.57</v>
      </c>
      <c r="AB84" s="201">
        <v>5.63</v>
      </c>
      <c r="AC84" s="201">
        <v>0</v>
      </c>
      <c r="AD84" s="201">
        <v>0</v>
      </c>
      <c r="AE84" s="201">
        <v>0</v>
      </c>
      <c r="AF84" s="201">
        <v>15.79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68.59</v>
      </c>
      <c r="AQ84" s="201">
        <v>22.16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158.65</v>
      </c>
      <c r="L85" s="201">
        <v>61.3</v>
      </c>
      <c r="M85" s="201">
        <v>0</v>
      </c>
      <c r="N85" s="201">
        <v>29.17</v>
      </c>
      <c r="O85" s="201">
        <v>48.98</v>
      </c>
      <c r="P85" s="201">
        <v>66.959999999999994</v>
      </c>
      <c r="Q85" s="201">
        <v>5.36</v>
      </c>
      <c r="R85" s="201">
        <v>5.2</v>
      </c>
      <c r="S85" s="201">
        <v>6.49</v>
      </c>
      <c r="T85" s="201">
        <v>0</v>
      </c>
      <c r="U85" s="201">
        <v>236.54</v>
      </c>
      <c r="V85" s="201">
        <v>3.58</v>
      </c>
      <c r="W85" s="201">
        <v>11.4</v>
      </c>
      <c r="X85" s="201">
        <v>36.43</v>
      </c>
      <c r="Y85" s="201">
        <v>0</v>
      </c>
      <c r="Z85">
        <v>0</v>
      </c>
      <c r="AA85" s="201">
        <v>7.57</v>
      </c>
      <c r="AB85" s="201">
        <v>5.63</v>
      </c>
      <c r="AC85" s="201">
        <v>0</v>
      </c>
      <c r="AD85" s="201">
        <v>0</v>
      </c>
      <c r="AE85" s="201">
        <v>0</v>
      </c>
      <c r="AF85" s="201">
        <v>15.79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68.59</v>
      </c>
      <c r="AQ85" s="201">
        <v>22.16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158.65</v>
      </c>
      <c r="L86" s="201">
        <v>61.29</v>
      </c>
      <c r="M86" s="201">
        <v>0</v>
      </c>
      <c r="N86" s="201">
        <v>29.17</v>
      </c>
      <c r="O86" s="201">
        <v>48.98</v>
      </c>
      <c r="P86" s="201">
        <v>66.959999999999994</v>
      </c>
      <c r="Q86" s="201">
        <v>5.36</v>
      </c>
      <c r="R86" s="201">
        <v>5.2</v>
      </c>
      <c r="S86" s="201">
        <v>6.49</v>
      </c>
      <c r="T86" s="201">
        <v>0</v>
      </c>
      <c r="U86" s="201">
        <v>234.81</v>
      </c>
      <c r="V86" s="201">
        <v>3.58</v>
      </c>
      <c r="W86" s="201">
        <v>11.4</v>
      </c>
      <c r="X86" s="201">
        <v>36.43</v>
      </c>
      <c r="Y86" s="201">
        <v>0</v>
      </c>
      <c r="Z86">
        <v>0</v>
      </c>
      <c r="AA86" s="201">
        <v>7.57</v>
      </c>
      <c r="AB86" s="201">
        <v>5.63</v>
      </c>
      <c r="AC86" s="201">
        <v>0</v>
      </c>
      <c r="AD86" s="201">
        <v>0</v>
      </c>
      <c r="AE86" s="201">
        <v>0</v>
      </c>
      <c r="AF86" s="201">
        <v>15.79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68.59</v>
      </c>
      <c r="AQ86" s="201">
        <v>22.16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88.01</v>
      </c>
      <c r="L87" s="201">
        <v>32.880000000000003</v>
      </c>
      <c r="M87" s="201">
        <v>0</v>
      </c>
      <c r="N87" s="201">
        <v>29.17</v>
      </c>
      <c r="O87" s="201">
        <v>48.98</v>
      </c>
      <c r="P87" s="201">
        <v>66.959999999999994</v>
      </c>
      <c r="Q87" s="201">
        <v>5.36</v>
      </c>
      <c r="R87" s="201">
        <v>5.2</v>
      </c>
      <c r="S87" s="201">
        <v>6.49</v>
      </c>
      <c r="T87" s="201">
        <v>0</v>
      </c>
      <c r="U87" s="201">
        <v>234.11</v>
      </c>
      <c r="V87" s="201">
        <v>3.58</v>
      </c>
      <c r="W87" s="201">
        <v>11.4</v>
      </c>
      <c r="X87" s="201">
        <v>36.43</v>
      </c>
      <c r="Y87" s="201">
        <v>0</v>
      </c>
      <c r="Z87">
        <v>0</v>
      </c>
      <c r="AA87" s="201">
        <v>7.57</v>
      </c>
      <c r="AB87" s="201">
        <v>0</v>
      </c>
      <c r="AC87" s="201">
        <v>0</v>
      </c>
      <c r="AD87" s="201">
        <v>0</v>
      </c>
      <c r="AE87" s="201">
        <v>0</v>
      </c>
      <c r="AF87" s="201">
        <v>15.79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68.59</v>
      </c>
      <c r="AQ87" s="201">
        <v>22.16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88.01</v>
      </c>
      <c r="L88" s="201">
        <v>32.880000000000003</v>
      </c>
      <c r="M88" s="201">
        <v>0</v>
      </c>
      <c r="N88" s="201">
        <v>29.17</v>
      </c>
      <c r="O88" s="201">
        <v>48.98</v>
      </c>
      <c r="P88" s="201">
        <v>66.959999999999994</v>
      </c>
      <c r="Q88" s="201">
        <v>5.36</v>
      </c>
      <c r="R88" s="201">
        <v>5.2</v>
      </c>
      <c r="S88" s="201">
        <v>6.49</v>
      </c>
      <c r="T88" s="201">
        <v>0</v>
      </c>
      <c r="U88" s="201">
        <v>234.11</v>
      </c>
      <c r="V88" s="201">
        <v>3.58</v>
      </c>
      <c r="W88" s="201">
        <v>11.4</v>
      </c>
      <c r="X88" s="201">
        <v>36.43</v>
      </c>
      <c r="Y88" s="201">
        <v>0</v>
      </c>
      <c r="Z88">
        <v>0</v>
      </c>
      <c r="AA88" s="201">
        <v>7.57</v>
      </c>
      <c r="AB88" s="201">
        <v>0</v>
      </c>
      <c r="AC88" s="201">
        <v>0</v>
      </c>
      <c r="AD88" s="201">
        <v>0</v>
      </c>
      <c r="AE88" s="201">
        <v>0</v>
      </c>
      <c r="AF88" s="201">
        <v>15.79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68.59</v>
      </c>
      <c r="AQ88" s="201">
        <v>22.16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88.01</v>
      </c>
      <c r="L89" s="201">
        <v>63.43</v>
      </c>
      <c r="M89" s="201">
        <v>0</v>
      </c>
      <c r="N89" s="201">
        <v>29.17</v>
      </c>
      <c r="O89" s="201">
        <v>48.98</v>
      </c>
      <c r="P89" s="201">
        <v>66.959999999999994</v>
      </c>
      <c r="Q89" s="201">
        <v>5.36</v>
      </c>
      <c r="R89" s="201">
        <v>5.2</v>
      </c>
      <c r="S89" s="201">
        <v>6.49</v>
      </c>
      <c r="T89" s="201">
        <v>0</v>
      </c>
      <c r="U89" s="201">
        <v>238.73</v>
      </c>
      <c r="V89" s="201">
        <v>3.58</v>
      </c>
      <c r="W89" s="201">
        <v>11.4</v>
      </c>
      <c r="X89" s="201">
        <v>36.43</v>
      </c>
      <c r="Y89" s="201">
        <v>0</v>
      </c>
      <c r="Z89">
        <v>0</v>
      </c>
      <c r="AA89" s="201">
        <v>7.57</v>
      </c>
      <c r="AB89" s="201">
        <v>0</v>
      </c>
      <c r="AC89" s="201">
        <v>0</v>
      </c>
      <c r="AD89" s="201">
        <v>0</v>
      </c>
      <c r="AE89" s="201">
        <v>0</v>
      </c>
      <c r="AF89" s="201">
        <v>15.79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68.59</v>
      </c>
      <c r="AQ89" s="201">
        <v>22.16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88.01</v>
      </c>
      <c r="L90" s="201">
        <v>63.43</v>
      </c>
      <c r="M90" s="201">
        <v>0</v>
      </c>
      <c r="N90" s="201">
        <v>29.17</v>
      </c>
      <c r="O90" s="201">
        <v>48.98</v>
      </c>
      <c r="P90" s="201">
        <v>66.959999999999994</v>
      </c>
      <c r="Q90" s="201">
        <v>5.36</v>
      </c>
      <c r="R90" s="201">
        <v>5.2</v>
      </c>
      <c r="S90" s="201">
        <v>6.49</v>
      </c>
      <c r="T90" s="201">
        <v>0</v>
      </c>
      <c r="U90" s="201">
        <v>238.73</v>
      </c>
      <c r="V90" s="201">
        <v>3.58</v>
      </c>
      <c r="W90" s="201">
        <v>11.4</v>
      </c>
      <c r="X90" s="201">
        <v>36.43</v>
      </c>
      <c r="Y90" s="201">
        <v>0</v>
      </c>
      <c r="Z90">
        <v>0</v>
      </c>
      <c r="AA90" s="201">
        <v>7.57</v>
      </c>
      <c r="AB90" s="201">
        <v>0</v>
      </c>
      <c r="AC90" s="201">
        <v>0</v>
      </c>
      <c r="AD90" s="201">
        <v>0</v>
      </c>
      <c r="AE90" s="201">
        <v>0</v>
      </c>
      <c r="AF90" s="201">
        <v>15.79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68.59</v>
      </c>
      <c r="AQ90" s="201">
        <v>22.16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86.24</v>
      </c>
      <c r="L91" s="201">
        <v>32.880000000000003</v>
      </c>
      <c r="M91" s="201">
        <v>0</v>
      </c>
      <c r="N91" s="201">
        <v>29.17</v>
      </c>
      <c r="O91" s="201">
        <v>48.98</v>
      </c>
      <c r="P91" s="201">
        <v>66.959999999999994</v>
      </c>
      <c r="Q91" s="201">
        <v>5.36</v>
      </c>
      <c r="R91" s="201">
        <v>5.2</v>
      </c>
      <c r="S91" s="201">
        <v>6.49</v>
      </c>
      <c r="T91" s="201">
        <v>0</v>
      </c>
      <c r="U91" s="201">
        <v>238.73</v>
      </c>
      <c r="V91" s="201">
        <v>3.84</v>
      </c>
      <c r="W91" s="201">
        <v>11.4</v>
      </c>
      <c r="X91" s="201">
        <v>36.43</v>
      </c>
      <c r="Y91" s="201">
        <v>0</v>
      </c>
      <c r="Z91">
        <v>0</v>
      </c>
      <c r="AA91" s="201">
        <v>7.57</v>
      </c>
      <c r="AB91" s="201">
        <v>0</v>
      </c>
      <c r="AC91" s="201">
        <v>0</v>
      </c>
      <c r="AD91" s="201">
        <v>0</v>
      </c>
      <c r="AE91" s="201">
        <v>0</v>
      </c>
      <c r="AF91" s="201">
        <v>15.79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68.59</v>
      </c>
      <c r="AQ91" s="201">
        <v>22.16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88.01</v>
      </c>
      <c r="L92" s="201">
        <v>31.91</v>
      </c>
      <c r="M92" s="201">
        <v>0</v>
      </c>
      <c r="N92" s="201">
        <v>29.17</v>
      </c>
      <c r="O92" s="201">
        <v>48.98</v>
      </c>
      <c r="P92" s="201">
        <v>66.959999999999994</v>
      </c>
      <c r="Q92" s="201">
        <v>5.36</v>
      </c>
      <c r="R92" s="201">
        <v>5.2</v>
      </c>
      <c r="S92" s="201">
        <v>6.49</v>
      </c>
      <c r="T92" s="201">
        <v>0</v>
      </c>
      <c r="U92" s="201">
        <v>238.73</v>
      </c>
      <c r="V92" s="201">
        <v>4.18</v>
      </c>
      <c r="W92" s="201">
        <v>11.4</v>
      </c>
      <c r="X92" s="201">
        <v>36.43</v>
      </c>
      <c r="Y92" s="201">
        <v>0</v>
      </c>
      <c r="Z92">
        <v>0</v>
      </c>
      <c r="AA92" s="201">
        <v>7.57</v>
      </c>
      <c r="AB92" s="201">
        <v>0</v>
      </c>
      <c r="AC92" s="201">
        <v>0</v>
      </c>
      <c r="AD92" s="201">
        <v>0</v>
      </c>
      <c r="AE92" s="201">
        <v>0</v>
      </c>
      <c r="AF92" s="201">
        <v>15.79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68.59</v>
      </c>
      <c r="AQ92" s="201">
        <v>22.16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88.01</v>
      </c>
      <c r="L93" s="201">
        <v>63.43</v>
      </c>
      <c r="M93" s="201">
        <v>0</v>
      </c>
      <c r="N93" s="201">
        <v>29.17</v>
      </c>
      <c r="O93" s="201">
        <v>48.98</v>
      </c>
      <c r="P93" s="201">
        <v>66.959999999999994</v>
      </c>
      <c r="Q93" s="201">
        <v>5.36</v>
      </c>
      <c r="R93" s="201">
        <v>5.2</v>
      </c>
      <c r="S93" s="201">
        <v>6.49</v>
      </c>
      <c r="T93" s="201">
        <v>0</v>
      </c>
      <c r="U93" s="201">
        <v>238.73</v>
      </c>
      <c r="V93" s="201">
        <v>4.2699999999999996</v>
      </c>
      <c r="W93" s="201">
        <v>11.4</v>
      </c>
      <c r="X93" s="201">
        <v>36.43</v>
      </c>
      <c r="Y93" s="201">
        <v>0</v>
      </c>
      <c r="Z93">
        <v>0</v>
      </c>
      <c r="AA93" s="201">
        <v>7.8</v>
      </c>
      <c r="AB93" s="201">
        <v>0</v>
      </c>
      <c r="AC93" s="201">
        <v>0</v>
      </c>
      <c r="AD93" s="201">
        <v>0</v>
      </c>
      <c r="AE93" s="201">
        <v>0</v>
      </c>
      <c r="AF93" s="201">
        <v>15.79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68.59</v>
      </c>
      <c r="AQ93" s="201">
        <v>22.16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88.01</v>
      </c>
      <c r="L94" s="201">
        <v>63.43</v>
      </c>
      <c r="M94" s="201">
        <v>0</v>
      </c>
      <c r="N94" s="201">
        <v>29.17</v>
      </c>
      <c r="O94" s="201">
        <v>48.98</v>
      </c>
      <c r="P94" s="201">
        <v>66.959999999999994</v>
      </c>
      <c r="Q94" s="201">
        <v>5.36</v>
      </c>
      <c r="R94" s="201">
        <v>5.2</v>
      </c>
      <c r="S94" s="201">
        <v>6.49</v>
      </c>
      <c r="T94" s="201">
        <v>0</v>
      </c>
      <c r="U94" s="201">
        <v>238.73</v>
      </c>
      <c r="V94" s="201">
        <v>4.2699999999999996</v>
      </c>
      <c r="W94" s="201">
        <v>11.4</v>
      </c>
      <c r="X94" s="201">
        <v>36.43</v>
      </c>
      <c r="Y94" s="201">
        <v>0</v>
      </c>
      <c r="Z94">
        <v>0</v>
      </c>
      <c r="AA94" s="201">
        <v>7.8</v>
      </c>
      <c r="AB94" s="201">
        <v>0</v>
      </c>
      <c r="AC94" s="201">
        <v>0</v>
      </c>
      <c r="AD94" s="201">
        <v>0</v>
      </c>
      <c r="AE94" s="201">
        <v>0</v>
      </c>
      <c r="AF94" s="201">
        <v>15.79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68.59</v>
      </c>
      <c r="AQ94" s="201">
        <v>22.16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158.65</v>
      </c>
      <c r="L95" s="201">
        <v>63.43</v>
      </c>
      <c r="M95" s="201">
        <v>0</v>
      </c>
      <c r="N95" s="201">
        <v>29.17</v>
      </c>
      <c r="O95" s="201">
        <v>48.98</v>
      </c>
      <c r="P95" s="201">
        <v>66.959999999999994</v>
      </c>
      <c r="Q95" s="201">
        <v>5.36</v>
      </c>
      <c r="R95" s="201">
        <v>5.2</v>
      </c>
      <c r="S95" s="201">
        <v>6.49</v>
      </c>
      <c r="T95" s="201">
        <v>0</v>
      </c>
      <c r="U95" s="201">
        <v>238.73</v>
      </c>
      <c r="V95" s="201">
        <v>4.2699999999999996</v>
      </c>
      <c r="W95" s="201">
        <v>11.4</v>
      </c>
      <c r="X95" s="201">
        <v>36.43</v>
      </c>
      <c r="Y95" s="201">
        <v>0</v>
      </c>
      <c r="Z95">
        <v>0</v>
      </c>
      <c r="AA95" s="201">
        <v>7.8</v>
      </c>
      <c r="AB95" s="201">
        <v>0</v>
      </c>
      <c r="AC95" s="201">
        <v>0</v>
      </c>
      <c r="AD95" s="201">
        <v>0</v>
      </c>
      <c r="AE95" s="201">
        <v>25.14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68.59</v>
      </c>
      <c r="AQ95" s="201">
        <v>22.16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158.65</v>
      </c>
      <c r="L96" s="201">
        <v>63.43</v>
      </c>
      <c r="M96" s="201">
        <v>0</v>
      </c>
      <c r="N96" s="201">
        <v>29.17</v>
      </c>
      <c r="O96" s="201">
        <v>48.98</v>
      </c>
      <c r="P96" s="201">
        <v>66.959999999999994</v>
      </c>
      <c r="Q96" s="201">
        <v>5.36</v>
      </c>
      <c r="R96" s="201">
        <v>5.2</v>
      </c>
      <c r="S96" s="201">
        <v>6.49</v>
      </c>
      <c r="T96" s="201">
        <v>0</v>
      </c>
      <c r="U96" s="201">
        <v>238.73</v>
      </c>
      <c r="V96" s="201">
        <v>4.2699999999999996</v>
      </c>
      <c r="W96" s="201">
        <v>11.4</v>
      </c>
      <c r="X96" s="201">
        <v>36.43</v>
      </c>
      <c r="Y96" s="201">
        <v>0</v>
      </c>
      <c r="Z96">
        <v>0</v>
      </c>
      <c r="AA96" s="201">
        <v>7.8</v>
      </c>
      <c r="AB96" s="201">
        <v>0</v>
      </c>
      <c r="AC96" s="201">
        <v>0</v>
      </c>
      <c r="AD96" s="201">
        <v>0</v>
      </c>
      <c r="AE96" s="201">
        <v>25.14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68.59</v>
      </c>
      <c r="AQ96" s="201">
        <v>22.16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90.76</v>
      </c>
      <c r="L97" s="201">
        <v>63.43</v>
      </c>
      <c r="M97" s="201">
        <v>0</v>
      </c>
      <c r="N97" s="201">
        <v>29.17</v>
      </c>
      <c r="O97" s="201">
        <v>48.98</v>
      </c>
      <c r="P97" s="201">
        <v>66.959999999999994</v>
      </c>
      <c r="Q97" s="201">
        <v>5.36</v>
      </c>
      <c r="R97" s="201">
        <v>5.2</v>
      </c>
      <c r="S97" s="201">
        <v>6.49</v>
      </c>
      <c r="T97" s="201">
        <v>0</v>
      </c>
      <c r="U97" s="201">
        <v>238.73</v>
      </c>
      <c r="V97" s="201">
        <v>4.42</v>
      </c>
      <c r="W97" s="201">
        <v>11.4</v>
      </c>
      <c r="X97" s="201">
        <v>36.43</v>
      </c>
      <c r="Y97" s="201">
        <v>0</v>
      </c>
      <c r="Z97">
        <v>0</v>
      </c>
      <c r="AA97" s="201">
        <v>7.8</v>
      </c>
      <c r="AB97" s="201">
        <v>0</v>
      </c>
      <c r="AC97" s="201">
        <v>0</v>
      </c>
      <c r="AD97" s="201">
        <v>0</v>
      </c>
      <c r="AE97" s="201">
        <v>25.14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68.59</v>
      </c>
      <c r="AQ97" s="201">
        <v>22.16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88.01</v>
      </c>
      <c r="L98" s="201">
        <v>63.43</v>
      </c>
      <c r="M98" s="201">
        <v>0</v>
      </c>
      <c r="N98" s="201">
        <v>29.17</v>
      </c>
      <c r="O98" s="201">
        <v>48.98</v>
      </c>
      <c r="P98" s="201">
        <v>66.959999999999994</v>
      </c>
      <c r="Q98" s="201">
        <v>5.36</v>
      </c>
      <c r="R98" s="201">
        <v>5.2</v>
      </c>
      <c r="S98" s="201">
        <v>6.49</v>
      </c>
      <c r="T98" s="201">
        <v>0</v>
      </c>
      <c r="U98" s="201">
        <v>238.73</v>
      </c>
      <c r="V98" s="201">
        <v>4.4400000000000004</v>
      </c>
      <c r="W98" s="201">
        <v>11.4</v>
      </c>
      <c r="X98" s="201">
        <v>36.43</v>
      </c>
      <c r="Y98" s="201">
        <v>0</v>
      </c>
      <c r="Z98">
        <v>0</v>
      </c>
      <c r="AA98" s="201">
        <v>7.8</v>
      </c>
      <c r="AB98" s="201">
        <v>0</v>
      </c>
      <c r="AC98" s="201">
        <v>0</v>
      </c>
      <c r="AD98" s="201">
        <v>0</v>
      </c>
      <c r="AE98" s="201">
        <v>25.14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68.59</v>
      </c>
      <c r="AQ98" s="201">
        <v>22.16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2.3573925</v>
      </c>
      <c r="L99">
        <f t="shared" si="0"/>
        <v>0.99185749999999984</v>
      </c>
      <c r="M99">
        <f t="shared" si="0"/>
        <v>0</v>
      </c>
      <c r="N99">
        <f t="shared" si="0"/>
        <v>0.68544000000000083</v>
      </c>
      <c r="O99">
        <f t="shared" si="0"/>
        <v>1.1492599999999991</v>
      </c>
      <c r="P99">
        <f t="shared" si="0"/>
        <v>1.6015225000000006</v>
      </c>
      <c r="Q99">
        <f t="shared" si="0"/>
        <v>9.0305000000000107E-2</v>
      </c>
      <c r="R99">
        <f t="shared" si="0"/>
        <v>9.4117500000000034E-2</v>
      </c>
      <c r="S99">
        <f t="shared" si="0"/>
        <v>0.11526000000000008</v>
      </c>
      <c r="T99">
        <f t="shared" si="0"/>
        <v>0</v>
      </c>
      <c r="U99">
        <f t="shared" si="0"/>
        <v>6.3665549999999973</v>
      </c>
      <c r="V99">
        <f t="shared" si="0"/>
        <v>6.7625000000000032E-2</v>
      </c>
      <c r="W99">
        <f t="shared" si="0"/>
        <v>0.22543999999999981</v>
      </c>
      <c r="X99">
        <f t="shared" si="0"/>
        <v>0.77705749999999874</v>
      </c>
      <c r="Y99">
        <f t="shared" si="0"/>
        <v>0</v>
      </c>
      <c r="Z99">
        <f t="shared" si="0"/>
        <v>0</v>
      </c>
      <c r="AA99">
        <f t="shared" si="0"/>
        <v>0.20597749999999998</v>
      </c>
      <c r="AB99">
        <f t="shared" si="0"/>
        <v>4.6462499999999983E-2</v>
      </c>
      <c r="AC99">
        <f t="shared" si="0"/>
        <v>0</v>
      </c>
      <c r="AD99">
        <f t="shared" si="0"/>
        <v>0</v>
      </c>
      <c r="AE99">
        <f t="shared" si="0"/>
        <v>0.48712750000000071</v>
      </c>
      <c r="AF99">
        <f t="shared" si="0"/>
        <v>9.8010000000000028E-2</v>
      </c>
      <c r="AG99">
        <f t="shared" si="0"/>
        <v>3.2299999999999998E-3</v>
      </c>
      <c r="AH99">
        <f t="shared" si="0"/>
        <v>0</v>
      </c>
      <c r="AI99">
        <f t="shared" si="0"/>
        <v>1.1939049999999989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1.326057500000001</v>
      </c>
      <c r="AQ99">
        <f t="shared" si="0"/>
        <v>0.36049750000000025</v>
      </c>
      <c r="AR99">
        <f t="shared" si="0"/>
        <v>0.27491999999999983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9.0500000000000007</v>
      </c>
      <c r="L3" s="201">
        <v>562.42999999999995</v>
      </c>
      <c r="M3" s="201">
        <v>27.29</v>
      </c>
      <c r="N3" s="201">
        <v>35.229999999999997</v>
      </c>
      <c r="O3" s="201">
        <v>0</v>
      </c>
      <c r="P3" s="201">
        <v>41.44</v>
      </c>
      <c r="Q3" s="201">
        <v>6.48</v>
      </c>
      <c r="R3" s="201">
        <v>6.29</v>
      </c>
      <c r="S3" s="201">
        <v>7.83</v>
      </c>
      <c r="T3" s="201">
        <v>0</v>
      </c>
      <c r="U3" s="201">
        <v>62.04</v>
      </c>
      <c r="V3" s="201">
        <v>3.01</v>
      </c>
      <c r="W3" s="201">
        <v>13.77</v>
      </c>
      <c r="X3" s="201">
        <v>44</v>
      </c>
      <c r="Y3" s="201">
        <v>0</v>
      </c>
      <c r="Z3">
        <v>0</v>
      </c>
      <c r="AA3" s="201">
        <v>10.42</v>
      </c>
      <c r="AB3" s="201">
        <v>0</v>
      </c>
      <c r="AC3" s="201">
        <v>0</v>
      </c>
      <c r="AD3" s="201">
        <v>0</v>
      </c>
      <c r="AE3" s="201">
        <v>29.77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75.39</v>
      </c>
      <c r="AQ3" s="201">
        <v>26.76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9.0500000000000007</v>
      </c>
      <c r="L4" s="201">
        <v>562.42999999999995</v>
      </c>
      <c r="M4" s="201">
        <v>27.29</v>
      </c>
      <c r="N4" s="201">
        <v>35.229999999999997</v>
      </c>
      <c r="O4" s="201">
        <v>0</v>
      </c>
      <c r="P4" s="201">
        <v>41.44</v>
      </c>
      <c r="Q4" s="201">
        <v>6.48</v>
      </c>
      <c r="R4" s="201">
        <v>6.29</v>
      </c>
      <c r="S4" s="201">
        <v>7.83</v>
      </c>
      <c r="T4" s="201">
        <v>0</v>
      </c>
      <c r="U4" s="201">
        <v>62.13</v>
      </c>
      <c r="V4" s="201">
        <v>3.01</v>
      </c>
      <c r="W4" s="201">
        <v>13.77</v>
      </c>
      <c r="X4" s="201">
        <v>44</v>
      </c>
      <c r="Y4" s="201">
        <v>0</v>
      </c>
      <c r="Z4">
        <v>0</v>
      </c>
      <c r="AA4" s="201">
        <v>10.42</v>
      </c>
      <c r="AB4" s="201">
        <v>0</v>
      </c>
      <c r="AC4" s="201">
        <v>0</v>
      </c>
      <c r="AD4" s="201">
        <v>0</v>
      </c>
      <c r="AE4" s="201">
        <v>29.77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75.39</v>
      </c>
      <c r="AQ4" s="201">
        <v>26.76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9.0500000000000007</v>
      </c>
      <c r="L5" s="201">
        <v>562.42999999999995</v>
      </c>
      <c r="M5" s="201">
        <v>27.29</v>
      </c>
      <c r="N5" s="201">
        <v>35.229999999999997</v>
      </c>
      <c r="O5" s="201">
        <v>0</v>
      </c>
      <c r="P5" s="201">
        <v>41.44</v>
      </c>
      <c r="Q5" s="201">
        <v>6.48</v>
      </c>
      <c r="R5" s="201">
        <v>6.29</v>
      </c>
      <c r="S5" s="201">
        <v>7.83</v>
      </c>
      <c r="T5" s="201">
        <v>0</v>
      </c>
      <c r="U5" s="201">
        <v>62.13</v>
      </c>
      <c r="V5" s="201">
        <v>3.01</v>
      </c>
      <c r="W5" s="201">
        <v>13.77</v>
      </c>
      <c r="X5" s="201">
        <v>44</v>
      </c>
      <c r="Y5" s="201">
        <v>0</v>
      </c>
      <c r="Z5">
        <v>0</v>
      </c>
      <c r="AA5" s="201">
        <v>10.42</v>
      </c>
      <c r="AB5" s="201">
        <v>0</v>
      </c>
      <c r="AC5" s="201">
        <v>0</v>
      </c>
      <c r="AD5" s="201">
        <v>0</v>
      </c>
      <c r="AE5" s="201">
        <v>29.77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75.39</v>
      </c>
      <c r="AQ5" s="201">
        <v>26.76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9.0500000000000007</v>
      </c>
      <c r="L6" s="201">
        <v>562.42999999999995</v>
      </c>
      <c r="M6" s="201">
        <v>27.29</v>
      </c>
      <c r="N6" s="201">
        <v>35.229999999999997</v>
      </c>
      <c r="O6" s="201">
        <v>0</v>
      </c>
      <c r="P6" s="201">
        <v>41.44</v>
      </c>
      <c r="Q6" s="201">
        <v>6.48</v>
      </c>
      <c r="R6" s="201">
        <v>6.29</v>
      </c>
      <c r="S6" s="201">
        <v>7.83</v>
      </c>
      <c r="T6" s="201">
        <v>0</v>
      </c>
      <c r="U6" s="201">
        <v>62.13</v>
      </c>
      <c r="V6" s="201">
        <v>3.01</v>
      </c>
      <c r="W6" s="201">
        <v>13.77</v>
      </c>
      <c r="X6" s="201">
        <v>44</v>
      </c>
      <c r="Y6" s="201">
        <v>0</v>
      </c>
      <c r="Z6">
        <v>0</v>
      </c>
      <c r="AA6" s="201">
        <v>10.42</v>
      </c>
      <c r="AB6" s="201">
        <v>0</v>
      </c>
      <c r="AC6" s="201">
        <v>0</v>
      </c>
      <c r="AD6" s="201">
        <v>0</v>
      </c>
      <c r="AE6" s="201">
        <v>29.77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75.39</v>
      </c>
      <c r="AQ6" s="201">
        <v>26.76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562.42999999999995</v>
      </c>
      <c r="M7" s="201">
        <v>27.29</v>
      </c>
      <c r="N7" s="201">
        <v>35.229999999999997</v>
      </c>
      <c r="O7" s="201">
        <v>0</v>
      </c>
      <c r="P7" s="201">
        <v>41.44</v>
      </c>
      <c r="Q7" s="201">
        <v>6.48</v>
      </c>
      <c r="R7" s="201">
        <v>6.29</v>
      </c>
      <c r="S7" s="201">
        <v>7.83</v>
      </c>
      <c r="T7" s="201">
        <v>0</v>
      </c>
      <c r="U7" s="201">
        <v>61.41</v>
      </c>
      <c r="V7" s="201">
        <v>3.01</v>
      </c>
      <c r="W7" s="201">
        <v>13.77</v>
      </c>
      <c r="X7" s="201">
        <v>44</v>
      </c>
      <c r="Y7" s="201">
        <v>0</v>
      </c>
      <c r="Z7">
        <v>0</v>
      </c>
      <c r="AA7" s="201">
        <v>10.42</v>
      </c>
      <c r="AB7" s="201">
        <v>0</v>
      </c>
      <c r="AC7" s="201">
        <v>0</v>
      </c>
      <c r="AD7" s="201">
        <v>0</v>
      </c>
      <c r="AE7" s="201">
        <v>29.77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75.39</v>
      </c>
      <c r="AQ7" s="201">
        <v>26.76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562.42999999999995</v>
      </c>
      <c r="M8" s="201">
        <v>27.29</v>
      </c>
      <c r="N8" s="201">
        <v>35.229999999999997</v>
      </c>
      <c r="O8" s="201">
        <v>0</v>
      </c>
      <c r="P8" s="201">
        <v>41.44</v>
      </c>
      <c r="Q8" s="201">
        <v>6.48</v>
      </c>
      <c r="R8" s="201">
        <v>6.29</v>
      </c>
      <c r="S8" s="201">
        <v>7.83</v>
      </c>
      <c r="T8" s="201">
        <v>0</v>
      </c>
      <c r="U8" s="201">
        <v>61.41</v>
      </c>
      <c r="V8" s="201">
        <v>3.01</v>
      </c>
      <c r="W8" s="201">
        <v>13.77</v>
      </c>
      <c r="X8" s="201">
        <v>44</v>
      </c>
      <c r="Y8" s="201">
        <v>0</v>
      </c>
      <c r="Z8">
        <v>0</v>
      </c>
      <c r="AA8" s="201">
        <v>10.42</v>
      </c>
      <c r="AB8" s="201">
        <v>0</v>
      </c>
      <c r="AC8" s="201">
        <v>0</v>
      </c>
      <c r="AD8" s="201">
        <v>0</v>
      </c>
      <c r="AE8" s="201">
        <v>29.77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75.39</v>
      </c>
      <c r="AQ8" s="201">
        <v>26.76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9.36</v>
      </c>
      <c r="L9" s="201">
        <v>562.42999999999995</v>
      </c>
      <c r="M9" s="201">
        <v>27.29</v>
      </c>
      <c r="N9" s="201">
        <v>35.229999999999997</v>
      </c>
      <c r="O9" s="201">
        <v>0</v>
      </c>
      <c r="P9" s="201">
        <v>41.44</v>
      </c>
      <c r="Q9" s="201">
        <v>6.48</v>
      </c>
      <c r="R9" s="201">
        <v>6.29</v>
      </c>
      <c r="S9" s="201">
        <v>7.83</v>
      </c>
      <c r="T9" s="201">
        <v>0</v>
      </c>
      <c r="U9" s="201">
        <v>61.41</v>
      </c>
      <c r="V9" s="201">
        <v>3.01</v>
      </c>
      <c r="W9" s="201">
        <v>13.77</v>
      </c>
      <c r="X9" s="201">
        <v>44</v>
      </c>
      <c r="Y9" s="201">
        <v>0</v>
      </c>
      <c r="Z9">
        <v>0</v>
      </c>
      <c r="AA9" s="201">
        <v>10.68</v>
      </c>
      <c r="AB9" s="201">
        <v>0</v>
      </c>
      <c r="AC9" s="201">
        <v>0</v>
      </c>
      <c r="AD9" s="201">
        <v>0</v>
      </c>
      <c r="AE9" s="201">
        <v>29.77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75.39</v>
      </c>
      <c r="AQ9" s="201">
        <v>26.76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9.31</v>
      </c>
      <c r="L10" s="201">
        <v>562.41999999999996</v>
      </c>
      <c r="M10" s="201">
        <v>27.29</v>
      </c>
      <c r="N10" s="201">
        <v>35.229999999999997</v>
      </c>
      <c r="O10" s="201">
        <v>0</v>
      </c>
      <c r="P10" s="201">
        <v>41.44</v>
      </c>
      <c r="Q10" s="201">
        <v>6.48</v>
      </c>
      <c r="R10" s="201">
        <v>6.29</v>
      </c>
      <c r="S10" s="201">
        <v>7.83</v>
      </c>
      <c r="T10" s="201">
        <v>0</v>
      </c>
      <c r="U10" s="201">
        <v>61.41</v>
      </c>
      <c r="V10" s="201">
        <v>3.01</v>
      </c>
      <c r="W10" s="201">
        <v>13.77</v>
      </c>
      <c r="X10" s="201">
        <v>44</v>
      </c>
      <c r="Y10" s="201">
        <v>0</v>
      </c>
      <c r="Z10">
        <v>0</v>
      </c>
      <c r="AA10" s="201">
        <v>10.68</v>
      </c>
      <c r="AB10" s="201">
        <v>0</v>
      </c>
      <c r="AC10" s="201">
        <v>0</v>
      </c>
      <c r="AD10" s="201">
        <v>0</v>
      </c>
      <c r="AE10" s="201">
        <v>29.77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75.39</v>
      </c>
      <c r="AQ10" s="201">
        <v>26.76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9.0500000000000007</v>
      </c>
      <c r="L11" s="201">
        <v>562.41999999999996</v>
      </c>
      <c r="M11" s="201">
        <v>27.29</v>
      </c>
      <c r="N11" s="201">
        <v>35.229999999999997</v>
      </c>
      <c r="O11" s="201">
        <v>0</v>
      </c>
      <c r="P11" s="201">
        <v>41.44</v>
      </c>
      <c r="Q11" s="201">
        <v>6.48</v>
      </c>
      <c r="R11" s="201">
        <v>6.29</v>
      </c>
      <c r="S11" s="201">
        <v>7.83</v>
      </c>
      <c r="T11" s="201">
        <v>0</v>
      </c>
      <c r="U11" s="201">
        <v>61.41</v>
      </c>
      <c r="V11" s="201">
        <v>3.01</v>
      </c>
      <c r="W11" s="201">
        <v>13.77</v>
      </c>
      <c r="X11" s="201">
        <v>44</v>
      </c>
      <c r="Y11" s="201">
        <v>0</v>
      </c>
      <c r="Z11">
        <v>0</v>
      </c>
      <c r="AA11" s="201">
        <v>10.68</v>
      </c>
      <c r="AB11" s="201">
        <v>0</v>
      </c>
      <c r="AC11" s="201">
        <v>0</v>
      </c>
      <c r="AD11" s="201">
        <v>0</v>
      </c>
      <c r="AE11" s="201">
        <v>29.77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75.39</v>
      </c>
      <c r="AQ11" s="201">
        <v>26.76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9.0500000000000007</v>
      </c>
      <c r="L12" s="201">
        <v>562.41999999999996</v>
      </c>
      <c r="M12" s="201">
        <v>27.29</v>
      </c>
      <c r="N12" s="201">
        <v>35.229999999999997</v>
      </c>
      <c r="O12" s="201">
        <v>0</v>
      </c>
      <c r="P12" s="201">
        <v>41.44</v>
      </c>
      <c r="Q12" s="201">
        <v>6.48</v>
      </c>
      <c r="R12" s="201">
        <v>6.29</v>
      </c>
      <c r="S12" s="201">
        <v>7.83</v>
      </c>
      <c r="T12" s="201">
        <v>0</v>
      </c>
      <c r="U12" s="201">
        <v>61.41</v>
      </c>
      <c r="V12" s="201">
        <v>3.01</v>
      </c>
      <c r="W12" s="201">
        <v>13.77</v>
      </c>
      <c r="X12" s="201">
        <v>44</v>
      </c>
      <c r="Y12" s="201">
        <v>0</v>
      </c>
      <c r="Z12">
        <v>0</v>
      </c>
      <c r="AA12" s="201">
        <v>10.68</v>
      </c>
      <c r="AB12" s="201">
        <v>0</v>
      </c>
      <c r="AC12" s="201">
        <v>0</v>
      </c>
      <c r="AD12" s="201">
        <v>0</v>
      </c>
      <c r="AE12" s="201">
        <v>29.77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75.39</v>
      </c>
      <c r="AQ12" s="201">
        <v>26.76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9.0500000000000007</v>
      </c>
      <c r="L13" s="201">
        <v>562.41999999999996</v>
      </c>
      <c r="M13" s="201">
        <v>27.29</v>
      </c>
      <c r="N13" s="201">
        <v>35.229999999999997</v>
      </c>
      <c r="O13" s="201">
        <v>0</v>
      </c>
      <c r="P13" s="201">
        <v>41.44</v>
      </c>
      <c r="Q13" s="201">
        <v>6.48</v>
      </c>
      <c r="R13" s="201">
        <v>6.29</v>
      </c>
      <c r="S13" s="201">
        <v>7.83</v>
      </c>
      <c r="T13" s="201">
        <v>0</v>
      </c>
      <c r="U13" s="201">
        <v>61.41</v>
      </c>
      <c r="V13" s="201">
        <v>3.01</v>
      </c>
      <c r="W13" s="201">
        <v>13.77</v>
      </c>
      <c r="X13" s="201">
        <v>44</v>
      </c>
      <c r="Y13" s="201">
        <v>0</v>
      </c>
      <c r="Z13">
        <v>0</v>
      </c>
      <c r="AA13" s="201">
        <v>10.68</v>
      </c>
      <c r="AB13" s="201">
        <v>0</v>
      </c>
      <c r="AC13" s="201">
        <v>0</v>
      </c>
      <c r="AD13" s="201">
        <v>0</v>
      </c>
      <c r="AE13" s="201">
        <v>29.77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75.39</v>
      </c>
      <c r="AQ13" s="201">
        <v>26.76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9.0500000000000007</v>
      </c>
      <c r="L14" s="201">
        <v>562.41999999999996</v>
      </c>
      <c r="M14" s="201">
        <v>27.29</v>
      </c>
      <c r="N14" s="201">
        <v>35.229999999999997</v>
      </c>
      <c r="O14" s="201">
        <v>0</v>
      </c>
      <c r="P14" s="201">
        <v>41.44</v>
      </c>
      <c r="Q14" s="201">
        <v>6.48</v>
      </c>
      <c r="R14" s="201">
        <v>6.29</v>
      </c>
      <c r="S14" s="201">
        <v>7.83</v>
      </c>
      <c r="T14" s="201">
        <v>0</v>
      </c>
      <c r="U14" s="201">
        <v>61.41</v>
      </c>
      <c r="V14" s="201">
        <v>3.01</v>
      </c>
      <c r="W14" s="201">
        <v>13.77</v>
      </c>
      <c r="X14" s="201">
        <v>44</v>
      </c>
      <c r="Y14" s="201">
        <v>0</v>
      </c>
      <c r="Z14">
        <v>0</v>
      </c>
      <c r="AA14" s="201">
        <v>10.68</v>
      </c>
      <c r="AB14" s="201">
        <v>0</v>
      </c>
      <c r="AC14" s="201">
        <v>0</v>
      </c>
      <c r="AD14" s="201">
        <v>0</v>
      </c>
      <c r="AE14" s="201">
        <v>29.77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75.39</v>
      </c>
      <c r="AQ14" s="201">
        <v>26.76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9.0500000000000007</v>
      </c>
      <c r="L15" s="201">
        <v>562.42999999999995</v>
      </c>
      <c r="M15" s="201">
        <v>27.29</v>
      </c>
      <c r="N15" s="201">
        <v>35.229999999999997</v>
      </c>
      <c r="O15" s="201">
        <v>0</v>
      </c>
      <c r="P15" s="201">
        <v>41.44</v>
      </c>
      <c r="Q15" s="201">
        <v>6.48</v>
      </c>
      <c r="R15" s="201">
        <v>6.29</v>
      </c>
      <c r="S15" s="201">
        <v>7.83</v>
      </c>
      <c r="T15" s="201">
        <v>0</v>
      </c>
      <c r="U15" s="201">
        <v>61.41</v>
      </c>
      <c r="V15" s="201">
        <v>3.01</v>
      </c>
      <c r="W15" s="201">
        <v>13.77</v>
      </c>
      <c r="X15" s="201">
        <v>44</v>
      </c>
      <c r="Y15" s="201">
        <v>0</v>
      </c>
      <c r="Z15">
        <v>0</v>
      </c>
      <c r="AA15" s="201">
        <v>10.42</v>
      </c>
      <c r="AB15" s="201">
        <v>0</v>
      </c>
      <c r="AC15" s="201">
        <v>0</v>
      </c>
      <c r="AD15" s="201">
        <v>0</v>
      </c>
      <c r="AE15" s="201">
        <v>29.77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77.95</v>
      </c>
      <c r="AQ15" s="201">
        <v>27.67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9.06</v>
      </c>
      <c r="L16" s="201">
        <v>562.42999999999995</v>
      </c>
      <c r="M16" s="201">
        <v>27.29</v>
      </c>
      <c r="N16" s="201">
        <v>35.229999999999997</v>
      </c>
      <c r="O16" s="201">
        <v>0</v>
      </c>
      <c r="P16" s="201">
        <v>41.44</v>
      </c>
      <c r="Q16" s="201">
        <v>6.48</v>
      </c>
      <c r="R16" s="201">
        <v>6.29</v>
      </c>
      <c r="S16" s="201">
        <v>7.83</v>
      </c>
      <c r="T16" s="201">
        <v>0</v>
      </c>
      <c r="U16" s="201">
        <v>61.41</v>
      </c>
      <c r="V16" s="201">
        <v>3.11</v>
      </c>
      <c r="W16" s="201">
        <v>13.77</v>
      </c>
      <c r="X16" s="201">
        <v>44</v>
      </c>
      <c r="Y16" s="201">
        <v>0</v>
      </c>
      <c r="Z16">
        <v>0</v>
      </c>
      <c r="AA16" s="201">
        <v>10.42</v>
      </c>
      <c r="AB16" s="201">
        <v>0</v>
      </c>
      <c r="AC16" s="201">
        <v>0</v>
      </c>
      <c r="AD16" s="201">
        <v>0</v>
      </c>
      <c r="AE16" s="201">
        <v>29.77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77.95</v>
      </c>
      <c r="AQ16" s="201">
        <v>26.76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9.06</v>
      </c>
      <c r="L17" s="201">
        <v>562.44000000000005</v>
      </c>
      <c r="M17" s="201">
        <v>27.29</v>
      </c>
      <c r="N17" s="201">
        <v>35.229999999999997</v>
      </c>
      <c r="O17" s="201">
        <v>0</v>
      </c>
      <c r="P17" s="201">
        <v>41.44</v>
      </c>
      <c r="Q17" s="201">
        <v>6.48</v>
      </c>
      <c r="R17" s="201">
        <v>6.29</v>
      </c>
      <c r="S17" s="201">
        <v>7.83</v>
      </c>
      <c r="T17" s="201">
        <v>0</v>
      </c>
      <c r="U17" s="201">
        <v>61.41</v>
      </c>
      <c r="V17" s="201">
        <v>3.11</v>
      </c>
      <c r="W17" s="201">
        <v>13.77</v>
      </c>
      <c r="X17" s="201">
        <v>44</v>
      </c>
      <c r="Y17" s="201">
        <v>0</v>
      </c>
      <c r="Z17">
        <v>0</v>
      </c>
      <c r="AA17" s="201">
        <v>10.68</v>
      </c>
      <c r="AB17" s="201">
        <v>0</v>
      </c>
      <c r="AC17" s="201">
        <v>0</v>
      </c>
      <c r="AD17" s="201">
        <v>0</v>
      </c>
      <c r="AE17" s="201">
        <v>29.77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77.95</v>
      </c>
      <c r="AQ17" s="201">
        <v>26.76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9.06</v>
      </c>
      <c r="L18" s="201">
        <v>562.44000000000005</v>
      </c>
      <c r="M18" s="201">
        <v>27.29</v>
      </c>
      <c r="N18" s="201">
        <v>35.229999999999997</v>
      </c>
      <c r="O18" s="201">
        <v>0</v>
      </c>
      <c r="P18" s="201">
        <v>41.44</v>
      </c>
      <c r="Q18" s="201">
        <v>6.48</v>
      </c>
      <c r="R18" s="201">
        <v>6.29</v>
      </c>
      <c r="S18" s="201">
        <v>7.83</v>
      </c>
      <c r="T18" s="201">
        <v>0</v>
      </c>
      <c r="U18" s="201">
        <v>61.41</v>
      </c>
      <c r="V18" s="201">
        <v>3.11</v>
      </c>
      <c r="W18" s="201">
        <v>13.77</v>
      </c>
      <c r="X18" s="201">
        <v>44</v>
      </c>
      <c r="Y18" s="201">
        <v>0</v>
      </c>
      <c r="Z18">
        <v>0</v>
      </c>
      <c r="AA18" s="201">
        <v>10.68</v>
      </c>
      <c r="AB18" s="201">
        <v>0</v>
      </c>
      <c r="AC18" s="201">
        <v>0</v>
      </c>
      <c r="AD18" s="201">
        <v>0</v>
      </c>
      <c r="AE18" s="201">
        <v>29.77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77.95</v>
      </c>
      <c r="AQ18" s="201">
        <v>26.76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4.84</v>
      </c>
      <c r="L19" s="201">
        <v>562.42999999999995</v>
      </c>
      <c r="M19" s="201">
        <v>27.29</v>
      </c>
      <c r="N19" s="201">
        <v>35.229999999999997</v>
      </c>
      <c r="O19" s="201">
        <v>0</v>
      </c>
      <c r="P19" s="201">
        <v>41.44</v>
      </c>
      <c r="Q19" s="201">
        <v>6.48</v>
      </c>
      <c r="R19" s="201">
        <v>6.29</v>
      </c>
      <c r="S19" s="201">
        <v>7.9</v>
      </c>
      <c r="T19" s="201">
        <v>0</v>
      </c>
      <c r="U19" s="201">
        <v>61.41</v>
      </c>
      <c r="V19" s="201">
        <v>3.11</v>
      </c>
      <c r="W19" s="201">
        <v>13.77</v>
      </c>
      <c r="X19" s="201">
        <v>44</v>
      </c>
      <c r="Y19" s="201">
        <v>0</v>
      </c>
      <c r="Z19">
        <v>0</v>
      </c>
      <c r="AA19" s="201">
        <v>10.68</v>
      </c>
      <c r="AB19" s="201">
        <v>0</v>
      </c>
      <c r="AC19" s="201">
        <v>0</v>
      </c>
      <c r="AD19" s="201">
        <v>0</v>
      </c>
      <c r="AE19" s="201">
        <v>30.16</v>
      </c>
      <c r="AF19" s="201">
        <v>0</v>
      </c>
      <c r="AG19" s="201">
        <v>0</v>
      </c>
      <c r="AH19" s="201">
        <v>0</v>
      </c>
      <c r="AI19" s="201">
        <v>57.23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75.39</v>
      </c>
      <c r="AQ19" s="201">
        <v>27.67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4.84</v>
      </c>
      <c r="L20" s="201">
        <v>562.42999999999995</v>
      </c>
      <c r="M20" s="201">
        <v>27.29</v>
      </c>
      <c r="N20" s="201">
        <v>35.229999999999997</v>
      </c>
      <c r="O20" s="201">
        <v>0</v>
      </c>
      <c r="P20" s="201">
        <v>41.44</v>
      </c>
      <c r="Q20" s="201">
        <v>6.48</v>
      </c>
      <c r="R20" s="201">
        <v>6.29</v>
      </c>
      <c r="S20" s="201">
        <v>7.83</v>
      </c>
      <c r="T20" s="201">
        <v>0</v>
      </c>
      <c r="U20" s="201">
        <v>61.41</v>
      </c>
      <c r="V20" s="201">
        <v>3.11</v>
      </c>
      <c r="W20" s="201">
        <v>13.77</v>
      </c>
      <c r="X20" s="201">
        <v>44</v>
      </c>
      <c r="Y20" s="201">
        <v>0</v>
      </c>
      <c r="Z20">
        <v>0</v>
      </c>
      <c r="AA20" s="201">
        <v>10.68</v>
      </c>
      <c r="AB20" s="201">
        <v>0</v>
      </c>
      <c r="AC20" s="201">
        <v>0</v>
      </c>
      <c r="AD20" s="201">
        <v>0</v>
      </c>
      <c r="AE20" s="201">
        <v>30.16</v>
      </c>
      <c r="AF20" s="201">
        <v>0</v>
      </c>
      <c r="AG20" s="201">
        <v>0</v>
      </c>
      <c r="AH20" s="201">
        <v>0</v>
      </c>
      <c r="AI20" s="201">
        <v>57.23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75.39</v>
      </c>
      <c r="AQ20" s="201">
        <v>27.67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4.84</v>
      </c>
      <c r="L21" s="201">
        <v>562.42999999999995</v>
      </c>
      <c r="M21" s="201">
        <v>27.29</v>
      </c>
      <c r="N21" s="201">
        <v>35.229999999999997</v>
      </c>
      <c r="O21" s="201">
        <v>0</v>
      </c>
      <c r="P21" s="201">
        <v>41.44</v>
      </c>
      <c r="Q21" s="201">
        <v>6.48</v>
      </c>
      <c r="R21" s="201">
        <v>6.29</v>
      </c>
      <c r="S21" s="201">
        <v>7.83</v>
      </c>
      <c r="T21" s="201">
        <v>0</v>
      </c>
      <c r="U21" s="201">
        <v>61.41</v>
      </c>
      <c r="V21" s="201">
        <v>3.11</v>
      </c>
      <c r="W21" s="201">
        <v>13.77</v>
      </c>
      <c r="X21" s="201">
        <v>44</v>
      </c>
      <c r="Y21" s="201">
        <v>0</v>
      </c>
      <c r="Z21">
        <v>0</v>
      </c>
      <c r="AA21" s="201">
        <v>10.68</v>
      </c>
      <c r="AB21" s="201">
        <v>0</v>
      </c>
      <c r="AC21" s="201">
        <v>0</v>
      </c>
      <c r="AD21" s="201">
        <v>0</v>
      </c>
      <c r="AE21" s="201">
        <v>30.16</v>
      </c>
      <c r="AF21" s="201">
        <v>0</v>
      </c>
      <c r="AG21" s="201">
        <v>0</v>
      </c>
      <c r="AH21" s="201">
        <v>0</v>
      </c>
      <c r="AI21" s="201">
        <v>57.23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75.39</v>
      </c>
      <c r="AQ21" s="201">
        <v>26.76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4.84</v>
      </c>
      <c r="L22" s="201">
        <v>562.42999999999995</v>
      </c>
      <c r="M22" s="201">
        <v>27.29</v>
      </c>
      <c r="N22" s="201">
        <v>35.229999999999997</v>
      </c>
      <c r="O22" s="201">
        <v>0</v>
      </c>
      <c r="P22" s="201">
        <v>41.44</v>
      </c>
      <c r="Q22" s="201">
        <v>6.48</v>
      </c>
      <c r="R22" s="201">
        <v>6.29</v>
      </c>
      <c r="S22" s="201">
        <v>7.83</v>
      </c>
      <c r="T22" s="201">
        <v>0</v>
      </c>
      <c r="U22" s="201">
        <v>61.41</v>
      </c>
      <c r="V22" s="201">
        <v>3.11</v>
      </c>
      <c r="W22" s="201">
        <v>13.77</v>
      </c>
      <c r="X22" s="201">
        <v>44</v>
      </c>
      <c r="Y22" s="201">
        <v>0</v>
      </c>
      <c r="Z22">
        <v>0</v>
      </c>
      <c r="AA22" s="201">
        <v>10.68</v>
      </c>
      <c r="AB22" s="201">
        <v>0</v>
      </c>
      <c r="AC22" s="201">
        <v>0</v>
      </c>
      <c r="AD22" s="201">
        <v>0</v>
      </c>
      <c r="AE22" s="201">
        <v>30.16</v>
      </c>
      <c r="AF22" s="201">
        <v>0</v>
      </c>
      <c r="AG22" s="201">
        <v>0</v>
      </c>
      <c r="AH22" s="201">
        <v>0</v>
      </c>
      <c r="AI22" s="201">
        <v>57.23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75.39</v>
      </c>
      <c r="AQ22" s="201">
        <v>26.76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4.84</v>
      </c>
      <c r="L23" s="201">
        <v>562.42999999999995</v>
      </c>
      <c r="M23" s="201">
        <v>27.29</v>
      </c>
      <c r="N23" s="201">
        <v>35.229999999999997</v>
      </c>
      <c r="O23" s="201">
        <v>0</v>
      </c>
      <c r="P23" s="201">
        <v>41.44</v>
      </c>
      <c r="Q23" s="201">
        <v>6.48</v>
      </c>
      <c r="R23" s="201">
        <v>6.29</v>
      </c>
      <c r="S23" s="201">
        <v>7.83</v>
      </c>
      <c r="T23" s="201">
        <v>0</v>
      </c>
      <c r="U23" s="201">
        <v>61.41</v>
      </c>
      <c r="V23" s="201">
        <v>3.11</v>
      </c>
      <c r="W23" s="201">
        <v>13.77</v>
      </c>
      <c r="X23" s="201">
        <v>44</v>
      </c>
      <c r="Y23" s="201">
        <v>0</v>
      </c>
      <c r="Z23">
        <v>0</v>
      </c>
      <c r="AA23" s="201">
        <v>10.68</v>
      </c>
      <c r="AB23" s="201">
        <v>0</v>
      </c>
      <c r="AC23" s="201">
        <v>0</v>
      </c>
      <c r="AD23" s="201">
        <v>0</v>
      </c>
      <c r="AE23" s="201">
        <v>30.54</v>
      </c>
      <c r="AF23" s="201">
        <v>0</v>
      </c>
      <c r="AG23" s="201">
        <v>0</v>
      </c>
      <c r="AH23" s="201">
        <v>0</v>
      </c>
      <c r="AI23" s="201">
        <v>57.23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75.39</v>
      </c>
      <c r="AQ23" s="201">
        <v>26.76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4.84</v>
      </c>
      <c r="L24" s="201">
        <v>562.42999999999995</v>
      </c>
      <c r="M24" s="201">
        <v>27.29</v>
      </c>
      <c r="N24" s="201">
        <v>35.229999999999997</v>
      </c>
      <c r="O24" s="201">
        <v>0</v>
      </c>
      <c r="P24" s="201">
        <v>41.44</v>
      </c>
      <c r="Q24" s="201">
        <v>6.48</v>
      </c>
      <c r="R24" s="201">
        <v>6.29</v>
      </c>
      <c r="S24" s="201">
        <v>7.83</v>
      </c>
      <c r="T24" s="201">
        <v>0</v>
      </c>
      <c r="U24" s="201">
        <v>61.41</v>
      </c>
      <c r="V24" s="201">
        <v>3.11</v>
      </c>
      <c r="W24" s="201">
        <v>13.77</v>
      </c>
      <c r="X24" s="201">
        <v>44</v>
      </c>
      <c r="Y24" s="201">
        <v>0</v>
      </c>
      <c r="Z24">
        <v>0</v>
      </c>
      <c r="AA24" s="201">
        <v>10.68</v>
      </c>
      <c r="AB24" s="201">
        <v>0</v>
      </c>
      <c r="AC24" s="201">
        <v>0</v>
      </c>
      <c r="AD24" s="201">
        <v>0</v>
      </c>
      <c r="AE24" s="201">
        <v>30.54</v>
      </c>
      <c r="AF24" s="201">
        <v>0</v>
      </c>
      <c r="AG24" s="201">
        <v>0</v>
      </c>
      <c r="AH24" s="201">
        <v>0</v>
      </c>
      <c r="AI24" s="201">
        <v>57.23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75.39</v>
      </c>
      <c r="AQ24" s="201">
        <v>26.76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4.84</v>
      </c>
      <c r="L25" s="201">
        <v>562.42999999999995</v>
      </c>
      <c r="M25" s="201">
        <v>27.29</v>
      </c>
      <c r="N25" s="201">
        <v>35.229999999999997</v>
      </c>
      <c r="O25" s="201">
        <v>0</v>
      </c>
      <c r="P25" s="201">
        <v>41.44</v>
      </c>
      <c r="Q25" s="201">
        <v>6.48</v>
      </c>
      <c r="R25" s="201">
        <v>6.29</v>
      </c>
      <c r="S25" s="201">
        <v>7.83</v>
      </c>
      <c r="T25" s="201">
        <v>0</v>
      </c>
      <c r="U25" s="201">
        <v>61.41</v>
      </c>
      <c r="V25" s="201">
        <v>3.11</v>
      </c>
      <c r="W25" s="201">
        <v>13.77</v>
      </c>
      <c r="X25" s="201">
        <v>44</v>
      </c>
      <c r="Y25" s="201">
        <v>0</v>
      </c>
      <c r="Z25">
        <v>0</v>
      </c>
      <c r="AA25" s="201">
        <v>10.68</v>
      </c>
      <c r="AB25" s="201">
        <v>0</v>
      </c>
      <c r="AC25" s="201">
        <v>0</v>
      </c>
      <c r="AD25" s="201">
        <v>0</v>
      </c>
      <c r="AE25" s="201">
        <v>30.54</v>
      </c>
      <c r="AF25" s="201">
        <v>0</v>
      </c>
      <c r="AG25" s="201">
        <v>0</v>
      </c>
      <c r="AH25" s="201">
        <v>0</v>
      </c>
      <c r="AI25" s="201">
        <v>57.23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75.39</v>
      </c>
      <c r="AQ25" s="201">
        <v>26.76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4.84</v>
      </c>
      <c r="L26" s="201">
        <v>562.42999999999995</v>
      </c>
      <c r="M26" s="201">
        <v>27.29</v>
      </c>
      <c r="N26" s="201">
        <v>35.229999999999997</v>
      </c>
      <c r="O26" s="201">
        <v>0</v>
      </c>
      <c r="P26" s="201">
        <v>41.44</v>
      </c>
      <c r="Q26" s="201">
        <v>6.48</v>
      </c>
      <c r="R26" s="201">
        <v>6.29</v>
      </c>
      <c r="S26" s="201">
        <v>7.83</v>
      </c>
      <c r="T26" s="201">
        <v>0</v>
      </c>
      <c r="U26" s="201">
        <v>61.41</v>
      </c>
      <c r="V26" s="201">
        <v>3.11</v>
      </c>
      <c r="W26" s="201">
        <v>13.77</v>
      </c>
      <c r="X26" s="201">
        <v>44</v>
      </c>
      <c r="Y26" s="201">
        <v>0</v>
      </c>
      <c r="Z26">
        <v>0</v>
      </c>
      <c r="AA26" s="201">
        <v>10.68</v>
      </c>
      <c r="AB26" s="201">
        <v>0</v>
      </c>
      <c r="AC26" s="201">
        <v>0</v>
      </c>
      <c r="AD26" s="201">
        <v>0</v>
      </c>
      <c r="AE26" s="201">
        <v>30.54</v>
      </c>
      <c r="AF26" s="201">
        <v>0</v>
      </c>
      <c r="AG26" s="201">
        <v>0</v>
      </c>
      <c r="AH26" s="201">
        <v>0</v>
      </c>
      <c r="AI26" s="201">
        <v>57.23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75.39</v>
      </c>
      <c r="AQ26" s="201">
        <v>26.76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4.84</v>
      </c>
      <c r="L27" s="201">
        <v>562.42999999999995</v>
      </c>
      <c r="M27" s="201">
        <v>27.29</v>
      </c>
      <c r="N27" s="201">
        <v>35.229999999999997</v>
      </c>
      <c r="O27" s="201">
        <v>0</v>
      </c>
      <c r="P27" s="201">
        <v>41.44</v>
      </c>
      <c r="Q27" s="201">
        <v>6.48</v>
      </c>
      <c r="R27" s="201">
        <v>6.29</v>
      </c>
      <c r="S27" s="201">
        <v>7.83</v>
      </c>
      <c r="T27" s="201">
        <v>0</v>
      </c>
      <c r="U27" s="201">
        <v>61.41</v>
      </c>
      <c r="V27" s="201">
        <v>3.11</v>
      </c>
      <c r="W27" s="201">
        <v>13.77</v>
      </c>
      <c r="X27" s="201">
        <v>44</v>
      </c>
      <c r="Y27" s="201">
        <v>0</v>
      </c>
      <c r="Z27">
        <v>0</v>
      </c>
      <c r="AA27" s="201">
        <v>10.68</v>
      </c>
      <c r="AB27" s="201">
        <v>0</v>
      </c>
      <c r="AC27" s="201">
        <v>0</v>
      </c>
      <c r="AD27" s="201">
        <v>0</v>
      </c>
      <c r="AE27" s="201">
        <v>30.54</v>
      </c>
      <c r="AF27" s="201">
        <v>0</v>
      </c>
      <c r="AG27" s="201">
        <v>0</v>
      </c>
      <c r="AH27" s="201">
        <v>0</v>
      </c>
      <c r="AI27" s="201">
        <v>54.74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75.39</v>
      </c>
      <c r="AQ27" s="201">
        <v>26.76</v>
      </c>
      <c r="AR27" s="201">
        <v>2.23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4.84</v>
      </c>
      <c r="L28" s="201">
        <v>562.42999999999995</v>
      </c>
      <c r="M28" s="201">
        <v>27.29</v>
      </c>
      <c r="N28" s="201">
        <v>35.229999999999997</v>
      </c>
      <c r="O28" s="201">
        <v>0</v>
      </c>
      <c r="P28" s="201">
        <v>41.44</v>
      </c>
      <c r="Q28" s="201">
        <v>6.48</v>
      </c>
      <c r="R28" s="201">
        <v>6.29</v>
      </c>
      <c r="S28" s="201">
        <v>7.83</v>
      </c>
      <c r="T28" s="201">
        <v>0</v>
      </c>
      <c r="U28" s="201">
        <v>61.41</v>
      </c>
      <c r="V28" s="201">
        <v>3.11</v>
      </c>
      <c r="W28" s="201">
        <v>13.77</v>
      </c>
      <c r="X28" s="201">
        <v>44</v>
      </c>
      <c r="Y28" s="201">
        <v>0</v>
      </c>
      <c r="Z28">
        <v>0</v>
      </c>
      <c r="AA28" s="201">
        <v>10.68</v>
      </c>
      <c r="AB28" s="201">
        <v>0</v>
      </c>
      <c r="AC28" s="201">
        <v>0</v>
      </c>
      <c r="AD28" s="201">
        <v>0</v>
      </c>
      <c r="AE28" s="201">
        <v>30.54</v>
      </c>
      <c r="AF28" s="201">
        <v>0</v>
      </c>
      <c r="AG28" s="201">
        <v>0</v>
      </c>
      <c r="AH28" s="201">
        <v>0</v>
      </c>
      <c r="AI28" s="201">
        <v>54.74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75.39</v>
      </c>
      <c r="AQ28" s="201">
        <v>26.76</v>
      </c>
      <c r="AR28" s="201">
        <v>5.31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4.84</v>
      </c>
      <c r="L29" s="201">
        <v>562.42999999999995</v>
      </c>
      <c r="M29" s="201">
        <v>27.29</v>
      </c>
      <c r="N29" s="201">
        <v>35.229999999999997</v>
      </c>
      <c r="O29" s="201">
        <v>0</v>
      </c>
      <c r="P29" s="201">
        <v>41.44</v>
      </c>
      <c r="Q29" s="201">
        <v>6.48</v>
      </c>
      <c r="R29" s="201">
        <v>6.29</v>
      </c>
      <c r="S29" s="201">
        <v>7.83</v>
      </c>
      <c r="T29" s="201">
        <v>0</v>
      </c>
      <c r="U29" s="201">
        <v>61.41</v>
      </c>
      <c r="V29" s="201">
        <v>3.11</v>
      </c>
      <c r="W29" s="201">
        <v>13.77</v>
      </c>
      <c r="X29" s="201">
        <v>44</v>
      </c>
      <c r="Y29" s="201">
        <v>0</v>
      </c>
      <c r="Z29">
        <v>0</v>
      </c>
      <c r="AA29" s="201">
        <v>10.68</v>
      </c>
      <c r="AB29" s="201">
        <v>0</v>
      </c>
      <c r="AC29" s="201">
        <v>0</v>
      </c>
      <c r="AD29" s="201">
        <v>0</v>
      </c>
      <c r="AE29" s="201">
        <v>30.54</v>
      </c>
      <c r="AF29" s="201">
        <v>0</v>
      </c>
      <c r="AG29" s="201">
        <v>0</v>
      </c>
      <c r="AH29" s="201">
        <v>0</v>
      </c>
      <c r="AI29" s="201">
        <v>54.74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75.39</v>
      </c>
      <c r="AQ29" s="201">
        <v>26.76</v>
      </c>
      <c r="AR29" s="201">
        <v>10.44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4.84</v>
      </c>
      <c r="L30" s="201">
        <v>562.42999999999995</v>
      </c>
      <c r="M30" s="201">
        <v>27.29</v>
      </c>
      <c r="N30" s="201">
        <v>35.229999999999997</v>
      </c>
      <c r="O30" s="201">
        <v>0</v>
      </c>
      <c r="P30" s="201">
        <v>41.44</v>
      </c>
      <c r="Q30" s="201">
        <v>6.48</v>
      </c>
      <c r="R30" s="201">
        <v>6.29</v>
      </c>
      <c r="S30" s="201">
        <v>7.83</v>
      </c>
      <c r="T30" s="201">
        <v>0</v>
      </c>
      <c r="U30" s="201">
        <v>61.41</v>
      </c>
      <c r="V30" s="201">
        <v>3.11</v>
      </c>
      <c r="W30" s="201">
        <v>13.77</v>
      </c>
      <c r="X30" s="201">
        <v>44</v>
      </c>
      <c r="Y30" s="201">
        <v>0</v>
      </c>
      <c r="Z30">
        <v>0</v>
      </c>
      <c r="AA30" s="201">
        <v>10.68</v>
      </c>
      <c r="AB30" s="201">
        <v>0</v>
      </c>
      <c r="AC30" s="201">
        <v>0</v>
      </c>
      <c r="AD30" s="201">
        <v>0</v>
      </c>
      <c r="AE30" s="201">
        <v>30.54</v>
      </c>
      <c r="AF30" s="201">
        <v>0</v>
      </c>
      <c r="AG30" s="201">
        <v>0</v>
      </c>
      <c r="AH30" s="201">
        <v>0</v>
      </c>
      <c r="AI30" s="201">
        <v>54.74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75.39</v>
      </c>
      <c r="AQ30" s="201">
        <v>26.76</v>
      </c>
      <c r="AR30" s="201">
        <v>14.88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4.84</v>
      </c>
      <c r="L31" s="201">
        <v>483.55</v>
      </c>
      <c r="M31" s="201">
        <v>27.29</v>
      </c>
      <c r="N31" s="201">
        <v>35.229999999999997</v>
      </c>
      <c r="O31" s="201">
        <v>0</v>
      </c>
      <c r="P31" s="201">
        <v>41.44</v>
      </c>
      <c r="Q31" s="201">
        <v>3.87</v>
      </c>
      <c r="R31" s="201">
        <v>6.29</v>
      </c>
      <c r="S31" s="201">
        <v>3.87</v>
      </c>
      <c r="T31" s="201">
        <v>0</v>
      </c>
      <c r="U31" s="201">
        <v>61.41</v>
      </c>
      <c r="V31" s="201">
        <v>3.11</v>
      </c>
      <c r="W31" s="201">
        <v>13.77</v>
      </c>
      <c r="X31" s="201">
        <v>44</v>
      </c>
      <c r="Y31" s="201">
        <v>0</v>
      </c>
      <c r="Z31">
        <v>0</v>
      </c>
      <c r="AA31" s="201">
        <v>10.68</v>
      </c>
      <c r="AB31" s="201">
        <v>0</v>
      </c>
      <c r="AC31" s="201">
        <v>0</v>
      </c>
      <c r="AD31" s="201">
        <v>0</v>
      </c>
      <c r="AE31" s="201">
        <v>30.54</v>
      </c>
      <c r="AF31" s="201">
        <v>0</v>
      </c>
      <c r="AG31" s="201">
        <v>0</v>
      </c>
      <c r="AH31" s="201">
        <v>0</v>
      </c>
      <c r="AI31" s="201">
        <v>54.74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75.39</v>
      </c>
      <c r="AQ31" s="201">
        <v>26.76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4.84</v>
      </c>
      <c r="L32" s="201">
        <v>415.85</v>
      </c>
      <c r="M32" s="201">
        <v>27.29</v>
      </c>
      <c r="N32" s="201">
        <v>35.229999999999997</v>
      </c>
      <c r="O32" s="201">
        <v>0</v>
      </c>
      <c r="P32" s="201">
        <v>41.44</v>
      </c>
      <c r="Q32" s="201">
        <v>3.87</v>
      </c>
      <c r="R32" s="201">
        <v>6.29</v>
      </c>
      <c r="S32" s="201">
        <v>3.87</v>
      </c>
      <c r="T32" s="201">
        <v>0</v>
      </c>
      <c r="U32" s="201">
        <v>61.41</v>
      </c>
      <c r="V32" s="201">
        <v>3.11</v>
      </c>
      <c r="W32" s="201">
        <v>13.77</v>
      </c>
      <c r="X32" s="201">
        <v>44</v>
      </c>
      <c r="Y32" s="201">
        <v>0</v>
      </c>
      <c r="Z32">
        <v>0</v>
      </c>
      <c r="AA32" s="201">
        <v>10.68</v>
      </c>
      <c r="AB32" s="201">
        <v>0</v>
      </c>
      <c r="AC32" s="201">
        <v>0</v>
      </c>
      <c r="AD32" s="201">
        <v>0</v>
      </c>
      <c r="AE32" s="201">
        <v>30.54</v>
      </c>
      <c r="AF32" s="201">
        <v>0</v>
      </c>
      <c r="AG32" s="201">
        <v>0</v>
      </c>
      <c r="AH32" s="201">
        <v>0</v>
      </c>
      <c r="AI32" s="201">
        <v>54.74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75.39</v>
      </c>
      <c r="AQ32" s="201">
        <v>26.76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4.84</v>
      </c>
      <c r="L33" s="201">
        <v>309.47000000000003</v>
      </c>
      <c r="M33" s="201">
        <v>27.29</v>
      </c>
      <c r="N33" s="201">
        <v>35.229999999999997</v>
      </c>
      <c r="O33" s="201">
        <v>0</v>
      </c>
      <c r="P33" s="201">
        <v>41.44</v>
      </c>
      <c r="Q33" s="201">
        <v>3.87</v>
      </c>
      <c r="R33" s="201">
        <v>6.29</v>
      </c>
      <c r="S33" s="201">
        <v>3.87</v>
      </c>
      <c r="T33" s="201">
        <v>0</v>
      </c>
      <c r="U33" s="201">
        <v>61.41</v>
      </c>
      <c r="V33" s="201">
        <v>3.11</v>
      </c>
      <c r="W33" s="201">
        <v>13.77</v>
      </c>
      <c r="X33" s="201">
        <v>44</v>
      </c>
      <c r="Y33" s="201">
        <v>0</v>
      </c>
      <c r="Z33">
        <v>0</v>
      </c>
      <c r="AA33" s="201">
        <v>10.68</v>
      </c>
      <c r="AB33" s="201">
        <v>0</v>
      </c>
      <c r="AC33" s="201">
        <v>0</v>
      </c>
      <c r="AD33" s="201">
        <v>0</v>
      </c>
      <c r="AE33" s="201">
        <v>30.54</v>
      </c>
      <c r="AF33" s="201">
        <v>0</v>
      </c>
      <c r="AG33" s="201">
        <v>0</v>
      </c>
      <c r="AH33" s="201">
        <v>0</v>
      </c>
      <c r="AI33" s="201">
        <v>54.74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75.39</v>
      </c>
      <c r="AQ33" s="201">
        <v>26.76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4.84</v>
      </c>
      <c r="L34" s="201">
        <v>309.47000000000003</v>
      </c>
      <c r="M34" s="201">
        <v>27.29</v>
      </c>
      <c r="N34" s="201">
        <v>35.229999999999997</v>
      </c>
      <c r="O34" s="201">
        <v>0</v>
      </c>
      <c r="P34" s="201">
        <v>41.44</v>
      </c>
      <c r="Q34" s="201">
        <v>3.87</v>
      </c>
      <c r="R34" s="201">
        <v>6.29</v>
      </c>
      <c r="S34" s="201">
        <v>3.87</v>
      </c>
      <c r="T34" s="201">
        <v>0</v>
      </c>
      <c r="U34" s="201">
        <v>61.41</v>
      </c>
      <c r="V34" s="201">
        <v>3.01</v>
      </c>
      <c r="W34" s="201">
        <v>13.77</v>
      </c>
      <c r="X34" s="201">
        <v>44</v>
      </c>
      <c r="Y34" s="201">
        <v>0</v>
      </c>
      <c r="Z34">
        <v>0</v>
      </c>
      <c r="AA34" s="201">
        <v>10.68</v>
      </c>
      <c r="AB34" s="201">
        <v>0</v>
      </c>
      <c r="AC34" s="201">
        <v>0</v>
      </c>
      <c r="AD34" s="201">
        <v>0</v>
      </c>
      <c r="AE34" s="201">
        <v>30.54</v>
      </c>
      <c r="AF34" s="201">
        <v>0</v>
      </c>
      <c r="AG34" s="201">
        <v>0</v>
      </c>
      <c r="AH34" s="201">
        <v>0</v>
      </c>
      <c r="AI34" s="201">
        <v>54.74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19.34</v>
      </c>
      <c r="AQ34" s="201">
        <v>7.74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4.84</v>
      </c>
      <c r="L35" s="201">
        <v>309.47000000000003</v>
      </c>
      <c r="M35" s="201">
        <v>27.29</v>
      </c>
      <c r="N35" s="201">
        <v>35.229999999999997</v>
      </c>
      <c r="O35" s="201">
        <v>0</v>
      </c>
      <c r="P35" s="201">
        <v>41.44</v>
      </c>
      <c r="Q35" s="201">
        <v>3.87</v>
      </c>
      <c r="R35" s="201">
        <v>6.29</v>
      </c>
      <c r="S35" s="201">
        <v>3.87</v>
      </c>
      <c r="T35" s="201">
        <v>0</v>
      </c>
      <c r="U35" s="201">
        <v>61.41</v>
      </c>
      <c r="V35" s="201">
        <v>3</v>
      </c>
      <c r="W35" s="201">
        <v>13.77</v>
      </c>
      <c r="X35" s="201">
        <v>44</v>
      </c>
      <c r="Y35" s="201">
        <v>0</v>
      </c>
      <c r="Z35">
        <v>0</v>
      </c>
      <c r="AA35" s="201">
        <v>10.68</v>
      </c>
      <c r="AB35" s="201">
        <v>0</v>
      </c>
      <c r="AC35" s="201">
        <v>0</v>
      </c>
      <c r="AD35" s="201">
        <v>0</v>
      </c>
      <c r="AE35" s="201">
        <v>30.16</v>
      </c>
      <c r="AF35" s="201">
        <v>3.87</v>
      </c>
      <c r="AG35" s="201">
        <v>0</v>
      </c>
      <c r="AH35" s="201">
        <v>0</v>
      </c>
      <c r="AI35" s="201">
        <v>57.23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19.34</v>
      </c>
      <c r="AQ35" s="201">
        <v>7.74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</v>
      </c>
      <c r="L36" s="201">
        <v>309.47000000000003</v>
      </c>
      <c r="M36" s="201">
        <v>27.29</v>
      </c>
      <c r="N36" s="201">
        <v>35.229999999999997</v>
      </c>
      <c r="O36" s="201">
        <v>0</v>
      </c>
      <c r="P36" s="201">
        <v>41.44</v>
      </c>
      <c r="Q36" s="201">
        <v>3.87</v>
      </c>
      <c r="R36" s="201">
        <v>6.29</v>
      </c>
      <c r="S36" s="201">
        <v>3.87</v>
      </c>
      <c r="T36" s="201">
        <v>0</v>
      </c>
      <c r="U36" s="201">
        <v>61.41</v>
      </c>
      <c r="V36" s="201">
        <v>3</v>
      </c>
      <c r="W36" s="201">
        <v>13.77</v>
      </c>
      <c r="X36" s="201">
        <v>44</v>
      </c>
      <c r="Y36" s="201">
        <v>0</v>
      </c>
      <c r="Z36">
        <v>0</v>
      </c>
      <c r="AA36" s="201">
        <v>10.68</v>
      </c>
      <c r="AB36" s="201">
        <v>0</v>
      </c>
      <c r="AC36" s="201">
        <v>0</v>
      </c>
      <c r="AD36" s="201">
        <v>0</v>
      </c>
      <c r="AE36" s="201">
        <v>30.16</v>
      </c>
      <c r="AF36" s="201">
        <v>3.87</v>
      </c>
      <c r="AG36" s="201">
        <v>0</v>
      </c>
      <c r="AH36" s="201">
        <v>0</v>
      </c>
      <c r="AI36" s="201">
        <v>57.23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19.34</v>
      </c>
      <c r="AQ36" s="201">
        <v>7.74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4.84</v>
      </c>
      <c r="L37" s="201">
        <v>309.47000000000003</v>
      </c>
      <c r="M37" s="201">
        <v>27.29</v>
      </c>
      <c r="N37" s="201">
        <v>35.229999999999997</v>
      </c>
      <c r="O37" s="201">
        <v>0</v>
      </c>
      <c r="P37" s="201">
        <v>41.44</v>
      </c>
      <c r="Q37" s="201">
        <v>3.87</v>
      </c>
      <c r="R37" s="201">
        <v>6.29</v>
      </c>
      <c r="S37" s="201">
        <v>3.87</v>
      </c>
      <c r="T37" s="201">
        <v>0</v>
      </c>
      <c r="U37" s="201">
        <v>61.41</v>
      </c>
      <c r="V37" s="201">
        <v>3</v>
      </c>
      <c r="W37" s="201">
        <v>13.77</v>
      </c>
      <c r="X37" s="201">
        <v>44</v>
      </c>
      <c r="Y37" s="201">
        <v>0</v>
      </c>
      <c r="Z37">
        <v>0</v>
      </c>
      <c r="AA37" s="201">
        <v>10.68</v>
      </c>
      <c r="AB37" s="201">
        <v>0</v>
      </c>
      <c r="AC37" s="201">
        <v>0</v>
      </c>
      <c r="AD37" s="201">
        <v>0</v>
      </c>
      <c r="AE37" s="201">
        <v>30.16</v>
      </c>
      <c r="AF37" s="201">
        <v>3.87</v>
      </c>
      <c r="AG37" s="201">
        <v>0</v>
      </c>
      <c r="AH37" s="201">
        <v>0</v>
      </c>
      <c r="AI37" s="201">
        <v>57.23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19.34</v>
      </c>
      <c r="AQ37" s="201">
        <v>7.74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</v>
      </c>
      <c r="L38" s="201">
        <v>309.47000000000003</v>
      </c>
      <c r="M38" s="201">
        <v>27.29</v>
      </c>
      <c r="N38" s="201">
        <v>35.229999999999997</v>
      </c>
      <c r="O38" s="201">
        <v>0</v>
      </c>
      <c r="P38" s="201">
        <v>41.44</v>
      </c>
      <c r="Q38" s="201">
        <v>3.87</v>
      </c>
      <c r="R38" s="201">
        <v>6.29</v>
      </c>
      <c r="S38" s="201">
        <v>3.87</v>
      </c>
      <c r="T38" s="201">
        <v>0</v>
      </c>
      <c r="U38" s="201">
        <v>61.41</v>
      </c>
      <c r="V38" s="201">
        <v>3</v>
      </c>
      <c r="W38" s="201">
        <v>13.77</v>
      </c>
      <c r="X38" s="201">
        <v>44</v>
      </c>
      <c r="Y38" s="201">
        <v>0</v>
      </c>
      <c r="Z38">
        <v>0</v>
      </c>
      <c r="AA38" s="201">
        <v>10.68</v>
      </c>
      <c r="AB38" s="201">
        <v>0</v>
      </c>
      <c r="AC38" s="201">
        <v>0</v>
      </c>
      <c r="AD38" s="201">
        <v>0</v>
      </c>
      <c r="AE38" s="201">
        <v>30.16</v>
      </c>
      <c r="AF38" s="201">
        <v>7.73</v>
      </c>
      <c r="AG38" s="201">
        <v>0</v>
      </c>
      <c r="AH38" s="201">
        <v>0</v>
      </c>
      <c r="AI38" s="201">
        <v>57.23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19.34</v>
      </c>
      <c r="AQ38" s="201">
        <v>7.74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4.84</v>
      </c>
      <c r="L39" s="201">
        <v>309.47000000000003</v>
      </c>
      <c r="M39" s="201">
        <v>28.22</v>
      </c>
      <c r="N39" s="201">
        <v>35.229999999999997</v>
      </c>
      <c r="O39" s="201">
        <v>0</v>
      </c>
      <c r="P39" s="201">
        <v>41.44</v>
      </c>
      <c r="Q39" s="201">
        <v>3.87</v>
      </c>
      <c r="R39" s="201">
        <v>6.29</v>
      </c>
      <c r="S39" s="201">
        <v>3.87</v>
      </c>
      <c r="T39" s="201">
        <v>0</v>
      </c>
      <c r="U39" s="201">
        <v>61.41</v>
      </c>
      <c r="V39" s="201">
        <v>3</v>
      </c>
      <c r="W39" s="201">
        <v>13.77</v>
      </c>
      <c r="X39" s="201">
        <v>44</v>
      </c>
      <c r="Y39" s="201">
        <v>0</v>
      </c>
      <c r="Z39">
        <v>0</v>
      </c>
      <c r="AA39" s="201">
        <v>10.68</v>
      </c>
      <c r="AB39" s="201">
        <v>0</v>
      </c>
      <c r="AC39" s="201">
        <v>0</v>
      </c>
      <c r="AD39" s="201">
        <v>0</v>
      </c>
      <c r="AE39" s="201">
        <v>30.16</v>
      </c>
      <c r="AF39" s="201">
        <v>7.73</v>
      </c>
      <c r="AG39" s="201">
        <v>0</v>
      </c>
      <c r="AH39" s="201">
        <v>0</v>
      </c>
      <c r="AI39" s="201">
        <v>57.23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19.34</v>
      </c>
      <c r="AQ39" s="201">
        <v>7.74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4.84</v>
      </c>
      <c r="L40" s="201">
        <v>309.47000000000003</v>
      </c>
      <c r="M40" s="201">
        <v>27.29</v>
      </c>
      <c r="N40" s="201">
        <v>35.229999999999997</v>
      </c>
      <c r="O40" s="201">
        <v>0</v>
      </c>
      <c r="P40" s="201">
        <v>41.44</v>
      </c>
      <c r="Q40" s="201">
        <v>3.87</v>
      </c>
      <c r="R40" s="201">
        <v>6.29</v>
      </c>
      <c r="S40" s="201">
        <v>3.87</v>
      </c>
      <c r="T40" s="201">
        <v>0</v>
      </c>
      <c r="U40" s="201">
        <v>61.41</v>
      </c>
      <c r="V40" s="201">
        <v>3</v>
      </c>
      <c r="W40" s="201">
        <v>13.77</v>
      </c>
      <c r="X40" s="201">
        <v>44</v>
      </c>
      <c r="Y40" s="201">
        <v>0</v>
      </c>
      <c r="Z40">
        <v>0</v>
      </c>
      <c r="AA40" s="201">
        <v>10.68</v>
      </c>
      <c r="AB40" s="201">
        <v>0</v>
      </c>
      <c r="AC40" s="201">
        <v>0</v>
      </c>
      <c r="AD40" s="201">
        <v>0</v>
      </c>
      <c r="AE40" s="201">
        <v>30.16</v>
      </c>
      <c r="AF40" s="201">
        <v>11.6</v>
      </c>
      <c r="AG40" s="201">
        <v>0</v>
      </c>
      <c r="AH40" s="201">
        <v>0</v>
      </c>
      <c r="AI40" s="201">
        <v>57.23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19.34</v>
      </c>
      <c r="AQ40" s="201">
        <v>7.74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4.84</v>
      </c>
      <c r="L41" s="201">
        <v>309.47000000000003</v>
      </c>
      <c r="M41" s="201">
        <v>27.29</v>
      </c>
      <c r="N41" s="201">
        <v>35.229999999999997</v>
      </c>
      <c r="O41" s="201">
        <v>0</v>
      </c>
      <c r="P41" s="201">
        <v>41.44</v>
      </c>
      <c r="Q41" s="201">
        <v>3.87</v>
      </c>
      <c r="R41" s="201">
        <v>6.29</v>
      </c>
      <c r="S41" s="201">
        <v>3.87</v>
      </c>
      <c r="T41" s="201">
        <v>0</v>
      </c>
      <c r="U41" s="201">
        <v>61.41</v>
      </c>
      <c r="V41" s="201">
        <v>3</v>
      </c>
      <c r="W41" s="201">
        <v>13.77</v>
      </c>
      <c r="X41" s="201">
        <v>44</v>
      </c>
      <c r="Y41" s="201">
        <v>0</v>
      </c>
      <c r="Z41">
        <v>0</v>
      </c>
      <c r="AA41" s="201">
        <v>10.68</v>
      </c>
      <c r="AB41" s="201">
        <v>0</v>
      </c>
      <c r="AC41" s="201">
        <v>0</v>
      </c>
      <c r="AD41" s="201">
        <v>0</v>
      </c>
      <c r="AE41" s="201">
        <v>40.6</v>
      </c>
      <c r="AF41" s="201">
        <v>0</v>
      </c>
      <c r="AG41" s="201">
        <v>0</v>
      </c>
      <c r="AH41" s="201">
        <v>0</v>
      </c>
      <c r="AI41" s="201">
        <v>57.23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19.34</v>
      </c>
      <c r="AQ41" s="201">
        <v>7.74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4.84</v>
      </c>
      <c r="L42" s="201">
        <v>309.47000000000003</v>
      </c>
      <c r="M42" s="201">
        <v>27.29</v>
      </c>
      <c r="N42" s="201">
        <v>35.229999999999997</v>
      </c>
      <c r="O42" s="201">
        <v>0</v>
      </c>
      <c r="P42" s="201">
        <v>41.44</v>
      </c>
      <c r="Q42" s="201">
        <v>3.87</v>
      </c>
      <c r="R42" s="201">
        <v>6.29</v>
      </c>
      <c r="S42" s="201">
        <v>3.87</v>
      </c>
      <c r="T42" s="201">
        <v>0</v>
      </c>
      <c r="U42" s="201">
        <v>61.41</v>
      </c>
      <c r="V42" s="201">
        <v>3</v>
      </c>
      <c r="W42" s="201">
        <v>13.77</v>
      </c>
      <c r="X42" s="201">
        <v>44</v>
      </c>
      <c r="Y42" s="201">
        <v>0</v>
      </c>
      <c r="Z42">
        <v>0</v>
      </c>
      <c r="AA42" s="201">
        <v>10.68</v>
      </c>
      <c r="AB42" s="201">
        <v>0</v>
      </c>
      <c r="AC42" s="201">
        <v>0</v>
      </c>
      <c r="AD42" s="201">
        <v>0</v>
      </c>
      <c r="AE42" s="201">
        <v>52.2</v>
      </c>
      <c r="AF42" s="201">
        <v>0</v>
      </c>
      <c r="AG42" s="201">
        <v>0</v>
      </c>
      <c r="AH42" s="201">
        <v>0</v>
      </c>
      <c r="AI42" s="201">
        <v>57.23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19.34</v>
      </c>
      <c r="AQ42" s="201">
        <v>7.74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4.84</v>
      </c>
      <c r="L43" s="201">
        <v>309.47000000000003</v>
      </c>
      <c r="M43" s="201">
        <v>27.29</v>
      </c>
      <c r="N43" s="201">
        <v>35.229999999999997</v>
      </c>
      <c r="O43" s="201">
        <v>0</v>
      </c>
      <c r="P43" s="201">
        <v>41.44</v>
      </c>
      <c r="Q43" s="201">
        <v>3.87</v>
      </c>
      <c r="R43" s="201">
        <v>6.29</v>
      </c>
      <c r="S43" s="201">
        <v>3.87</v>
      </c>
      <c r="T43" s="201">
        <v>0</v>
      </c>
      <c r="U43" s="201">
        <v>61.41</v>
      </c>
      <c r="V43" s="201">
        <v>3</v>
      </c>
      <c r="W43" s="201">
        <v>13.77</v>
      </c>
      <c r="X43" s="201">
        <v>44</v>
      </c>
      <c r="Y43" s="201">
        <v>0</v>
      </c>
      <c r="Z43">
        <v>0</v>
      </c>
      <c r="AA43" s="201">
        <v>10.68</v>
      </c>
      <c r="AB43" s="201">
        <v>7.32</v>
      </c>
      <c r="AC43" s="201">
        <v>0</v>
      </c>
      <c r="AD43" s="201">
        <v>0</v>
      </c>
      <c r="AE43" s="201">
        <v>52.2</v>
      </c>
      <c r="AF43" s="201">
        <v>0</v>
      </c>
      <c r="AG43" s="201">
        <v>3.87</v>
      </c>
      <c r="AH43" s="201">
        <v>0</v>
      </c>
      <c r="AI43" s="201">
        <v>57.23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19.34</v>
      </c>
      <c r="AQ43" s="201">
        <v>7.74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4.84</v>
      </c>
      <c r="L44" s="201">
        <v>309.47000000000003</v>
      </c>
      <c r="M44" s="201">
        <v>27.29</v>
      </c>
      <c r="N44" s="201">
        <v>35.229999999999997</v>
      </c>
      <c r="O44" s="201">
        <v>0</v>
      </c>
      <c r="P44" s="201">
        <v>41.44</v>
      </c>
      <c r="Q44" s="201">
        <v>3.87</v>
      </c>
      <c r="R44" s="201">
        <v>6.29</v>
      </c>
      <c r="S44" s="201">
        <v>3.87</v>
      </c>
      <c r="T44" s="201">
        <v>0</v>
      </c>
      <c r="U44" s="201">
        <v>61.41</v>
      </c>
      <c r="V44" s="201">
        <v>3</v>
      </c>
      <c r="W44" s="201">
        <v>13.77</v>
      </c>
      <c r="X44" s="201">
        <v>44</v>
      </c>
      <c r="Y44" s="201">
        <v>0</v>
      </c>
      <c r="Z44">
        <v>0</v>
      </c>
      <c r="AA44" s="201">
        <v>10.68</v>
      </c>
      <c r="AB44" s="201">
        <v>7.32</v>
      </c>
      <c r="AC44" s="201">
        <v>0</v>
      </c>
      <c r="AD44" s="201">
        <v>0</v>
      </c>
      <c r="AE44" s="201">
        <v>52.2</v>
      </c>
      <c r="AF44" s="201">
        <v>0</v>
      </c>
      <c r="AG44" s="201">
        <v>3.87</v>
      </c>
      <c r="AH44" s="201">
        <v>0</v>
      </c>
      <c r="AI44" s="201">
        <v>57.23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19.34</v>
      </c>
      <c r="AQ44" s="201">
        <v>7.74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4.84</v>
      </c>
      <c r="L45" s="201">
        <v>309.47000000000003</v>
      </c>
      <c r="M45" s="201">
        <v>27.29</v>
      </c>
      <c r="N45" s="201">
        <v>35.229999999999997</v>
      </c>
      <c r="O45" s="201">
        <v>0</v>
      </c>
      <c r="P45" s="201">
        <v>41.44</v>
      </c>
      <c r="Q45" s="201">
        <v>3.87</v>
      </c>
      <c r="R45" s="201">
        <v>6.29</v>
      </c>
      <c r="S45" s="201">
        <v>3.87</v>
      </c>
      <c r="T45" s="201">
        <v>0</v>
      </c>
      <c r="U45" s="201">
        <v>61.41</v>
      </c>
      <c r="V45" s="201">
        <v>3</v>
      </c>
      <c r="W45" s="201">
        <v>13.77</v>
      </c>
      <c r="X45" s="201">
        <v>44</v>
      </c>
      <c r="Y45" s="201">
        <v>0</v>
      </c>
      <c r="Z45">
        <v>0</v>
      </c>
      <c r="AA45" s="201">
        <v>10.68</v>
      </c>
      <c r="AB45" s="201">
        <v>7.32</v>
      </c>
      <c r="AC45" s="201">
        <v>0</v>
      </c>
      <c r="AD45" s="201">
        <v>0</v>
      </c>
      <c r="AE45" s="201">
        <v>52.2</v>
      </c>
      <c r="AF45" s="201">
        <v>0</v>
      </c>
      <c r="AG45" s="201">
        <v>3.87</v>
      </c>
      <c r="AH45" s="201">
        <v>0</v>
      </c>
      <c r="AI45" s="201">
        <v>57.23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19.34</v>
      </c>
      <c r="AQ45" s="201">
        <v>7.74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4.84</v>
      </c>
      <c r="L46" s="201">
        <v>309.47000000000003</v>
      </c>
      <c r="M46" s="201">
        <v>27.29</v>
      </c>
      <c r="N46" s="201">
        <v>35.229999999999997</v>
      </c>
      <c r="O46" s="201">
        <v>0</v>
      </c>
      <c r="P46" s="201">
        <v>41.44</v>
      </c>
      <c r="Q46" s="201">
        <v>3.87</v>
      </c>
      <c r="R46" s="201">
        <v>6.29</v>
      </c>
      <c r="S46" s="201">
        <v>3.87</v>
      </c>
      <c r="T46" s="201">
        <v>0</v>
      </c>
      <c r="U46" s="201">
        <v>61.41</v>
      </c>
      <c r="V46" s="201">
        <v>3</v>
      </c>
      <c r="W46" s="201">
        <v>13.77</v>
      </c>
      <c r="X46" s="201">
        <v>44</v>
      </c>
      <c r="Y46" s="201">
        <v>0</v>
      </c>
      <c r="Z46">
        <v>0</v>
      </c>
      <c r="AA46" s="201">
        <v>10.68</v>
      </c>
      <c r="AB46" s="201">
        <v>7.32</v>
      </c>
      <c r="AC46" s="201">
        <v>0</v>
      </c>
      <c r="AD46" s="201">
        <v>0</v>
      </c>
      <c r="AE46" s="201">
        <v>52.2</v>
      </c>
      <c r="AF46" s="201">
        <v>0</v>
      </c>
      <c r="AG46" s="201">
        <v>3.87</v>
      </c>
      <c r="AH46" s="201">
        <v>0</v>
      </c>
      <c r="AI46" s="201">
        <v>57.23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19.34</v>
      </c>
      <c r="AQ46" s="201">
        <v>7.74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4.84</v>
      </c>
      <c r="L47" s="201">
        <v>309.47000000000003</v>
      </c>
      <c r="M47" s="201">
        <v>27.29</v>
      </c>
      <c r="N47" s="201">
        <v>35.229999999999997</v>
      </c>
      <c r="O47" s="201">
        <v>0</v>
      </c>
      <c r="P47" s="201">
        <v>41.44</v>
      </c>
      <c r="Q47" s="201">
        <v>3.87</v>
      </c>
      <c r="R47" s="201">
        <v>6.29</v>
      </c>
      <c r="S47" s="201">
        <v>3.87</v>
      </c>
      <c r="T47" s="201">
        <v>0</v>
      </c>
      <c r="U47" s="201">
        <v>61.41</v>
      </c>
      <c r="V47" s="201">
        <v>3</v>
      </c>
      <c r="W47" s="201">
        <v>13.77</v>
      </c>
      <c r="X47" s="201">
        <v>44</v>
      </c>
      <c r="Y47" s="201">
        <v>0</v>
      </c>
      <c r="Z47">
        <v>0</v>
      </c>
      <c r="AA47" s="201">
        <v>10.68</v>
      </c>
      <c r="AB47" s="201">
        <v>7.32</v>
      </c>
      <c r="AC47" s="201">
        <v>0</v>
      </c>
      <c r="AD47" s="201">
        <v>0</v>
      </c>
      <c r="AE47" s="201">
        <v>38.659999999999997</v>
      </c>
      <c r="AF47" s="201">
        <v>0</v>
      </c>
      <c r="AG47" s="201">
        <v>0</v>
      </c>
      <c r="AH47" s="201">
        <v>0</v>
      </c>
      <c r="AI47" s="201">
        <v>57.23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19.34</v>
      </c>
      <c r="AQ47" s="201">
        <v>7.74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4.84</v>
      </c>
      <c r="L48" s="201">
        <v>309.47000000000003</v>
      </c>
      <c r="M48" s="201">
        <v>27.29</v>
      </c>
      <c r="N48" s="201">
        <v>35.229999999999997</v>
      </c>
      <c r="O48" s="201">
        <v>0</v>
      </c>
      <c r="P48" s="201">
        <v>41.44</v>
      </c>
      <c r="Q48" s="201">
        <v>3.87</v>
      </c>
      <c r="R48" s="201">
        <v>6.29</v>
      </c>
      <c r="S48" s="201">
        <v>3.87</v>
      </c>
      <c r="T48" s="201">
        <v>0</v>
      </c>
      <c r="U48" s="201">
        <v>61.41</v>
      </c>
      <c r="V48" s="201">
        <v>3</v>
      </c>
      <c r="W48" s="201">
        <v>13.77</v>
      </c>
      <c r="X48" s="201">
        <v>44</v>
      </c>
      <c r="Y48" s="201">
        <v>0</v>
      </c>
      <c r="Z48">
        <v>0</v>
      </c>
      <c r="AA48" s="201">
        <v>10.68</v>
      </c>
      <c r="AB48" s="201">
        <v>7.32</v>
      </c>
      <c r="AC48" s="201">
        <v>0</v>
      </c>
      <c r="AD48" s="201">
        <v>0</v>
      </c>
      <c r="AE48" s="201">
        <v>38.659999999999997</v>
      </c>
      <c r="AF48" s="201">
        <v>0</v>
      </c>
      <c r="AG48" s="201">
        <v>0</v>
      </c>
      <c r="AH48" s="201">
        <v>0</v>
      </c>
      <c r="AI48" s="201">
        <v>57.23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19.34</v>
      </c>
      <c r="AQ48" s="201">
        <v>7.74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4.84</v>
      </c>
      <c r="L49" s="201">
        <v>309.47000000000003</v>
      </c>
      <c r="M49" s="201">
        <v>27.29</v>
      </c>
      <c r="N49" s="201">
        <v>35.229999999999997</v>
      </c>
      <c r="O49" s="201">
        <v>0</v>
      </c>
      <c r="P49" s="201">
        <v>41.44</v>
      </c>
      <c r="Q49" s="201">
        <v>3.87</v>
      </c>
      <c r="R49" s="201">
        <v>6.29</v>
      </c>
      <c r="S49" s="201">
        <v>3.87</v>
      </c>
      <c r="T49" s="201">
        <v>0</v>
      </c>
      <c r="U49" s="201">
        <v>61.41</v>
      </c>
      <c r="V49" s="201">
        <v>2.97</v>
      </c>
      <c r="W49" s="201">
        <v>8</v>
      </c>
      <c r="X49" s="201">
        <v>24.95</v>
      </c>
      <c r="Y49" s="201">
        <v>0</v>
      </c>
      <c r="Z49">
        <v>0</v>
      </c>
      <c r="AA49" s="201">
        <v>10.68</v>
      </c>
      <c r="AB49" s="201">
        <v>7.32</v>
      </c>
      <c r="AC49" s="201">
        <v>0</v>
      </c>
      <c r="AD49" s="201">
        <v>0</v>
      </c>
      <c r="AE49" s="201">
        <v>30.16</v>
      </c>
      <c r="AF49" s="201">
        <v>0</v>
      </c>
      <c r="AG49" s="201">
        <v>0</v>
      </c>
      <c r="AH49" s="201">
        <v>0</v>
      </c>
      <c r="AI49" s="201">
        <v>56.87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19.34</v>
      </c>
      <c r="AQ49" s="201">
        <v>7.74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4.84</v>
      </c>
      <c r="L50" s="201">
        <v>309.47000000000003</v>
      </c>
      <c r="M50" s="201">
        <v>27.29</v>
      </c>
      <c r="N50" s="201">
        <v>35.229999999999997</v>
      </c>
      <c r="O50" s="201">
        <v>0</v>
      </c>
      <c r="P50" s="201">
        <v>41.44</v>
      </c>
      <c r="Q50" s="201">
        <v>3.87</v>
      </c>
      <c r="R50" s="201">
        <v>6.29</v>
      </c>
      <c r="S50" s="201">
        <v>3.87</v>
      </c>
      <c r="T50" s="201">
        <v>0</v>
      </c>
      <c r="U50" s="201">
        <v>61.41</v>
      </c>
      <c r="V50" s="201">
        <v>2.97</v>
      </c>
      <c r="W50" s="201">
        <v>7.9</v>
      </c>
      <c r="X50" s="201">
        <v>24.18</v>
      </c>
      <c r="Y50" s="201">
        <v>0</v>
      </c>
      <c r="Z50">
        <v>0</v>
      </c>
      <c r="AA50" s="201">
        <v>10.68</v>
      </c>
      <c r="AB50" s="201">
        <v>7.32</v>
      </c>
      <c r="AC50" s="201">
        <v>0</v>
      </c>
      <c r="AD50" s="201">
        <v>0</v>
      </c>
      <c r="AE50" s="201">
        <v>30.16</v>
      </c>
      <c r="AF50" s="201">
        <v>0</v>
      </c>
      <c r="AG50" s="201">
        <v>0</v>
      </c>
      <c r="AH50" s="201">
        <v>0</v>
      </c>
      <c r="AI50" s="201">
        <v>57.09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19.34</v>
      </c>
      <c r="AQ50" s="201">
        <v>7.74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4.84</v>
      </c>
      <c r="L51" s="201">
        <v>309.47000000000003</v>
      </c>
      <c r="M51" s="201">
        <v>27.29</v>
      </c>
      <c r="N51" s="201">
        <v>35.229999999999997</v>
      </c>
      <c r="O51" s="201">
        <v>0</v>
      </c>
      <c r="P51" s="201">
        <v>41.44</v>
      </c>
      <c r="Q51" s="201">
        <v>3.87</v>
      </c>
      <c r="R51" s="201">
        <v>6.29</v>
      </c>
      <c r="S51" s="201">
        <v>3.87</v>
      </c>
      <c r="T51" s="201">
        <v>0</v>
      </c>
      <c r="U51" s="201">
        <v>61.41</v>
      </c>
      <c r="V51" s="201">
        <v>2.86</v>
      </c>
      <c r="W51" s="201">
        <v>7.74</v>
      </c>
      <c r="X51" s="201">
        <v>24.18</v>
      </c>
      <c r="Y51" s="201">
        <v>0</v>
      </c>
      <c r="Z51">
        <v>0</v>
      </c>
      <c r="AA51" s="201">
        <v>10.68</v>
      </c>
      <c r="AB51" s="201">
        <v>7.32</v>
      </c>
      <c r="AC51" s="201">
        <v>0</v>
      </c>
      <c r="AD51" s="201">
        <v>0</v>
      </c>
      <c r="AE51" s="201">
        <v>30.16</v>
      </c>
      <c r="AF51" s="201">
        <v>0</v>
      </c>
      <c r="AG51" s="201">
        <v>0</v>
      </c>
      <c r="AH51" s="201">
        <v>0</v>
      </c>
      <c r="AI51" s="201">
        <v>58.45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19.649999999999999</v>
      </c>
      <c r="AQ51" s="201">
        <v>7.74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4.84</v>
      </c>
      <c r="L52" s="201">
        <v>309.47000000000003</v>
      </c>
      <c r="M52" s="201">
        <v>27.29</v>
      </c>
      <c r="N52" s="201">
        <v>35.229999999999997</v>
      </c>
      <c r="O52" s="201">
        <v>0</v>
      </c>
      <c r="P52" s="201">
        <v>41.44</v>
      </c>
      <c r="Q52" s="201">
        <v>3.87</v>
      </c>
      <c r="R52" s="201">
        <v>6.29</v>
      </c>
      <c r="S52" s="201">
        <v>3.87</v>
      </c>
      <c r="T52" s="201">
        <v>0</v>
      </c>
      <c r="U52" s="201">
        <v>61.41</v>
      </c>
      <c r="V52" s="201">
        <v>2.86</v>
      </c>
      <c r="W52" s="201">
        <v>7.74</v>
      </c>
      <c r="X52" s="201">
        <v>24.18</v>
      </c>
      <c r="Y52" s="201">
        <v>0</v>
      </c>
      <c r="Z52">
        <v>0</v>
      </c>
      <c r="AA52" s="201">
        <v>10.68</v>
      </c>
      <c r="AB52" s="201">
        <v>7.32</v>
      </c>
      <c r="AC52" s="201">
        <v>0</v>
      </c>
      <c r="AD52" s="201">
        <v>0</v>
      </c>
      <c r="AE52" s="201">
        <v>30.16</v>
      </c>
      <c r="AF52" s="201">
        <v>0</v>
      </c>
      <c r="AG52" s="201">
        <v>0</v>
      </c>
      <c r="AH52" s="201">
        <v>0</v>
      </c>
      <c r="AI52" s="201">
        <v>58.45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19.649999999999999</v>
      </c>
      <c r="AQ52" s="201">
        <v>7.74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4.84</v>
      </c>
      <c r="L53" s="201">
        <v>309.47000000000003</v>
      </c>
      <c r="M53" s="201">
        <v>27.29</v>
      </c>
      <c r="N53" s="201">
        <v>35.229999999999997</v>
      </c>
      <c r="O53" s="201">
        <v>0</v>
      </c>
      <c r="P53" s="201">
        <v>41.44</v>
      </c>
      <c r="Q53" s="201">
        <v>3.87</v>
      </c>
      <c r="R53" s="201">
        <v>6.29</v>
      </c>
      <c r="S53" s="201">
        <v>3.87</v>
      </c>
      <c r="T53" s="201">
        <v>0</v>
      </c>
      <c r="U53" s="201">
        <v>61.41</v>
      </c>
      <c r="V53" s="201">
        <v>2.97</v>
      </c>
      <c r="W53" s="201">
        <v>7.9</v>
      </c>
      <c r="X53" s="201">
        <v>24.18</v>
      </c>
      <c r="Y53" s="201">
        <v>0</v>
      </c>
      <c r="Z53">
        <v>0</v>
      </c>
      <c r="AA53" s="201">
        <v>10.68</v>
      </c>
      <c r="AB53" s="201">
        <v>7.32</v>
      </c>
      <c r="AC53" s="201">
        <v>0</v>
      </c>
      <c r="AD53" s="201">
        <v>0</v>
      </c>
      <c r="AE53" s="201">
        <v>30.16</v>
      </c>
      <c r="AF53" s="201">
        <v>0</v>
      </c>
      <c r="AG53" s="201">
        <v>0</v>
      </c>
      <c r="AH53" s="201">
        <v>0</v>
      </c>
      <c r="AI53" s="201">
        <v>58.45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19.34</v>
      </c>
      <c r="AQ53" s="201">
        <v>7.74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4.84</v>
      </c>
      <c r="L54" s="201">
        <v>309.47000000000003</v>
      </c>
      <c r="M54" s="201">
        <v>27.29</v>
      </c>
      <c r="N54" s="201">
        <v>35.229999999999997</v>
      </c>
      <c r="O54" s="201">
        <v>0</v>
      </c>
      <c r="P54" s="201">
        <v>41.44</v>
      </c>
      <c r="Q54" s="201">
        <v>3.87</v>
      </c>
      <c r="R54" s="201">
        <v>6.29</v>
      </c>
      <c r="S54" s="201">
        <v>3.87</v>
      </c>
      <c r="T54" s="201">
        <v>0</v>
      </c>
      <c r="U54" s="201">
        <v>61.41</v>
      </c>
      <c r="V54" s="201">
        <v>2.97</v>
      </c>
      <c r="W54" s="201">
        <v>7.9</v>
      </c>
      <c r="X54" s="201">
        <v>24.18</v>
      </c>
      <c r="Y54" s="201">
        <v>0</v>
      </c>
      <c r="Z54">
        <v>0</v>
      </c>
      <c r="AA54" s="201">
        <v>10.68</v>
      </c>
      <c r="AB54" s="201">
        <v>7.32</v>
      </c>
      <c r="AC54" s="201">
        <v>0</v>
      </c>
      <c r="AD54" s="201">
        <v>0</v>
      </c>
      <c r="AE54" s="201">
        <v>30.16</v>
      </c>
      <c r="AF54" s="201">
        <v>0</v>
      </c>
      <c r="AG54" s="201">
        <v>0</v>
      </c>
      <c r="AH54" s="201">
        <v>0</v>
      </c>
      <c r="AI54" s="201">
        <v>58.45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19.34</v>
      </c>
      <c r="AQ54" s="201">
        <v>7.74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4.84</v>
      </c>
      <c r="L55" s="201">
        <v>309.47000000000003</v>
      </c>
      <c r="M55" s="201">
        <v>27.29</v>
      </c>
      <c r="N55" s="201">
        <v>35.229999999999997</v>
      </c>
      <c r="O55" s="201">
        <v>0</v>
      </c>
      <c r="P55" s="201">
        <v>41.44</v>
      </c>
      <c r="Q55" s="201">
        <v>3.87</v>
      </c>
      <c r="R55" s="201">
        <v>6.29</v>
      </c>
      <c r="S55" s="201">
        <v>3.87</v>
      </c>
      <c r="T55" s="201">
        <v>0</v>
      </c>
      <c r="U55" s="201">
        <v>61.41</v>
      </c>
      <c r="V55" s="201">
        <v>2.97</v>
      </c>
      <c r="W55" s="201">
        <v>7.9</v>
      </c>
      <c r="X55" s="201">
        <v>24.18</v>
      </c>
      <c r="Y55" s="201">
        <v>0</v>
      </c>
      <c r="Z55">
        <v>0</v>
      </c>
      <c r="AA55" s="201">
        <v>10.68</v>
      </c>
      <c r="AB55" s="201">
        <v>7.34</v>
      </c>
      <c r="AC55" s="201">
        <v>0</v>
      </c>
      <c r="AD55" s="201">
        <v>0</v>
      </c>
      <c r="AE55" s="201">
        <v>30.16</v>
      </c>
      <c r="AF55" s="201">
        <v>0</v>
      </c>
      <c r="AG55" s="201">
        <v>0</v>
      </c>
      <c r="AH55" s="201">
        <v>0</v>
      </c>
      <c r="AI55" s="201">
        <v>58.45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19.34</v>
      </c>
      <c r="AQ55" s="201">
        <v>7.74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4.84</v>
      </c>
      <c r="L56" s="201">
        <v>309.47000000000003</v>
      </c>
      <c r="M56" s="201">
        <v>27.29</v>
      </c>
      <c r="N56" s="201">
        <v>35.229999999999997</v>
      </c>
      <c r="O56" s="201">
        <v>0</v>
      </c>
      <c r="P56" s="201">
        <v>41.44</v>
      </c>
      <c r="Q56" s="201">
        <v>3.87</v>
      </c>
      <c r="R56" s="201">
        <v>6.29</v>
      </c>
      <c r="S56" s="201">
        <v>3.87</v>
      </c>
      <c r="T56" s="201">
        <v>0</v>
      </c>
      <c r="U56" s="201">
        <v>61.41</v>
      </c>
      <c r="V56" s="201">
        <v>2.97</v>
      </c>
      <c r="W56" s="201">
        <v>7.9</v>
      </c>
      <c r="X56" s="201">
        <v>24.69</v>
      </c>
      <c r="Y56" s="201">
        <v>0</v>
      </c>
      <c r="Z56">
        <v>0</v>
      </c>
      <c r="AA56" s="201">
        <v>10.68</v>
      </c>
      <c r="AB56" s="201">
        <v>7.34</v>
      </c>
      <c r="AC56" s="201">
        <v>0</v>
      </c>
      <c r="AD56" s="201">
        <v>0</v>
      </c>
      <c r="AE56" s="201">
        <v>30.16</v>
      </c>
      <c r="AF56" s="201">
        <v>0</v>
      </c>
      <c r="AG56" s="201">
        <v>0</v>
      </c>
      <c r="AH56" s="201">
        <v>0</v>
      </c>
      <c r="AI56" s="201">
        <v>58.45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19.34</v>
      </c>
      <c r="AQ56" s="201">
        <v>7.74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4.84</v>
      </c>
      <c r="L57" s="201">
        <v>309.47000000000003</v>
      </c>
      <c r="M57" s="201">
        <v>27.29</v>
      </c>
      <c r="N57" s="201">
        <v>35.229999999999997</v>
      </c>
      <c r="O57" s="201">
        <v>0</v>
      </c>
      <c r="P57" s="201">
        <v>41.44</v>
      </c>
      <c r="Q57" s="201">
        <v>3.74</v>
      </c>
      <c r="R57" s="201">
        <v>6.08</v>
      </c>
      <c r="S57" s="201">
        <v>3.74</v>
      </c>
      <c r="T57" s="201">
        <v>0</v>
      </c>
      <c r="U57" s="201">
        <v>61.41</v>
      </c>
      <c r="V57" s="201">
        <v>2.97</v>
      </c>
      <c r="W57" s="201">
        <v>7.96</v>
      </c>
      <c r="X57" s="201">
        <v>24.69</v>
      </c>
      <c r="Y57" s="201">
        <v>0</v>
      </c>
      <c r="Z57">
        <v>0</v>
      </c>
      <c r="AA57" s="201">
        <v>10.68</v>
      </c>
      <c r="AB57" s="201">
        <v>7.34</v>
      </c>
      <c r="AC57" s="201">
        <v>0</v>
      </c>
      <c r="AD57" s="201">
        <v>0</v>
      </c>
      <c r="AE57" s="201">
        <v>30.16</v>
      </c>
      <c r="AF57" s="201">
        <v>0</v>
      </c>
      <c r="AG57" s="201">
        <v>0</v>
      </c>
      <c r="AH57" s="201">
        <v>0</v>
      </c>
      <c r="AI57" s="201">
        <v>58.45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</v>
      </c>
      <c r="AQ57" s="201">
        <v>7.54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4.84</v>
      </c>
      <c r="L58" s="201">
        <v>309.47000000000003</v>
      </c>
      <c r="M58" s="201">
        <v>27.29</v>
      </c>
      <c r="N58" s="201">
        <v>35.229999999999997</v>
      </c>
      <c r="O58" s="201">
        <v>0</v>
      </c>
      <c r="P58" s="201">
        <v>41.44</v>
      </c>
      <c r="Q58" s="201">
        <v>3.87</v>
      </c>
      <c r="R58" s="201">
        <v>3.87</v>
      </c>
      <c r="S58" s="201">
        <v>3.87</v>
      </c>
      <c r="T58" s="201">
        <v>0</v>
      </c>
      <c r="U58" s="201">
        <v>61.41</v>
      </c>
      <c r="V58" s="201">
        <v>3</v>
      </c>
      <c r="W58" s="201">
        <v>7.96</v>
      </c>
      <c r="X58" s="201">
        <v>24.69</v>
      </c>
      <c r="Y58" s="201">
        <v>0</v>
      </c>
      <c r="Z58">
        <v>0</v>
      </c>
      <c r="AA58" s="201">
        <v>10.68</v>
      </c>
      <c r="AB58" s="201">
        <v>7.34</v>
      </c>
      <c r="AC58" s="201">
        <v>0</v>
      </c>
      <c r="AD58" s="201">
        <v>0</v>
      </c>
      <c r="AE58" s="201">
        <v>30.16</v>
      </c>
      <c r="AF58" s="201">
        <v>0</v>
      </c>
      <c r="AG58" s="201">
        <v>0</v>
      </c>
      <c r="AH58" s="201">
        <v>0</v>
      </c>
      <c r="AI58" s="201">
        <v>58.45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</v>
      </c>
      <c r="AQ58" s="201">
        <v>7.54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4.84</v>
      </c>
      <c r="L59" s="201">
        <v>309.47000000000003</v>
      </c>
      <c r="M59" s="201">
        <v>27.29</v>
      </c>
      <c r="N59" s="201">
        <v>35.229999999999997</v>
      </c>
      <c r="O59" s="201">
        <v>0</v>
      </c>
      <c r="P59" s="201">
        <v>41.44</v>
      </c>
      <c r="Q59" s="201">
        <v>3.87</v>
      </c>
      <c r="R59" s="201">
        <v>3.87</v>
      </c>
      <c r="S59" s="201">
        <v>3.87</v>
      </c>
      <c r="T59" s="201">
        <v>0</v>
      </c>
      <c r="U59" s="201">
        <v>52.51</v>
      </c>
      <c r="V59" s="201">
        <v>3</v>
      </c>
      <c r="W59" s="201">
        <v>10.92</v>
      </c>
      <c r="X59" s="201">
        <v>35.07</v>
      </c>
      <c r="Y59" s="201">
        <v>0</v>
      </c>
      <c r="Z59">
        <v>0</v>
      </c>
      <c r="AA59" s="201">
        <v>10.68</v>
      </c>
      <c r="AB59" s="201">
        <v>7.34</v>
      </c>
      <c r="AC59" s="201">
        <v>0</v>
      </c>
      <c r="AD59" s="201">
        <v>0</v>
      </c>
      <c r="AE59" s="201">
        <v>30.16</v>
      </c>
      <c r="AF59" s="201">
        <v>0</v>
      </c>
      <c r="AG59" s="201">
        <v>0</v>
      </c>
      <c r="AH59" s="201">
        <v>0</v>
      </c>
      <c r="AI59" s="201">
        <v>58.45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19.34</v>
      </c>
      <c r="AQ59" s="201">
        <v>7.74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4.84</v>
      </c>
      <c r="L60" s="201">
        <v>309.47000000000003</v>
      </c>
      <c r="M60" s="201">
        <v>27.29</v>
      </c>
      <c r="N60" s="201">
        <v>35.229999999999997</v>
      </c>
      <c r="O60" s="201">
        <v>0</v>
      </c>
      <c r="P60" s="201">
        <v>41.44</v>
      </c>
      <c r="Q60" s="201">
        <v>3.87</v>
      </c>
      <c r="R60" s="201">
        <v>3.87</v>
      </c>
      <c r="S60" s="201">
        <v>3.87</v>
      </c>
      <c r="T60" s="201">
        <v>0</v>
      </c>
      <c r="U60" s="201">
        <v>52.51</v>
      </c>
      <c r="V60" s="201">
        <v>3</v>
      </c>
      <c r="W60" s="201">
        <v>10.92</v>
      </c>
      <c r="X60" s="201">
        <v>35.07</v>
      </c>
      <c r="Y60" s="201">
        <v>0</v>
      </c>
      <c r="Z60">
        <v>0</v>
      </c>
      <c r="AA60" s="201">
        <v>10.68</v>
      </c>
      <c r="AB60" s="201">
        <v>7.34</v>
      </c>
      <c r="AC60" s="201">
        <v>0</v>
      </c>
      <c r="AD60" s="201">
        <v>0</v>
      </c>
      <c r="AE60" s="201">
        <v>30.16</v>
      </c>
      <c r="AF60" s="201">
        <v>0</v>
      </c>
      <c r="AG60" s="201">
        <v>0</v>
      </c>
      <c r="AH60" s="201">
        <v>0</v>
      </c>
      <c r="AI60" s="201">
        <v>58.45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19.34</v>
      </c>
      <c r="AQ60" s="201">
        <v>7.74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4.84</v>
      </c>
      <c r="L61" s="201">
        <v>309.47000000000003</v>
      </c>
      <c r="M61" s="201">
        <v>27.29</v>
      </c>
      <c r="N61" s="201">
        <v>35.229999999999997</v>
      </c>
      <c r="O61" s="201">
        <v>0</v>
      </c>
      <c r="P61" s="201">
        <v>41.44</v>
      </c>
      <c r="Q61" s="201">
        <v>3.87</v>
      </c>
      <c r="R61" s="201">
        <v>3.87</v>
      </c>
      <c r="S61" s="201">
        <v>3.87</v>
      </c>
      <c r="T61" s="201">
        <v>0</v>
      </c>
      <c r="U61" s="201">
        <v>52.51</v>
      </c>
      <c r="V61" s="201">
        <v>3</v>
      </c>
      <c r="W61" s="201">
        <v>10.92</v>
      </c>
      <c r="X61" s="201">
        <v>43.37</v>
      </c>
      <c r="Y61" s="201">
        <v>0</v>
      </c>
      <c r="Z61">
        <v>0</v>
      </c>
      <c r="AA61" s="201">
        <v>10.68</v>
      </c>
      <c r="AB61" s="201">
        <v>7.34</v>
      </c>
      <c r="AC61" s="201">
        <v>0</v>
      </c>
      <c r="AD61" s="201">
        <v>0</v>
      </c>
      <c r="AE61" s="201">
        <v>30.16</v>
      </c>
      <c r="AF61" s="201">
        <v>0</v>
      </c>
      <c r="AG61" s="201">
        <v>0</v>
      </c>
      <c r="AH61" s="201">
        <v>0</v>
      </c>
      <c r="AI61" s="201">
        <v>58.45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19.34</v>
      </c>
      <c r="AQ61" s="201">
        <v>7.74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4.84</v>
      </c>
      <c r="L62" s="201">
        <v>309.47000000000003</v>
      </c>
      <c r="M62" s="201">
        <v>27.29</v>
      </c>
      <c r="N62" s="201">
        <v>35.229999999999997</v>
      </c>
      <c r="O62" s="201">
        <v>0</v>
      </c>
      <c r="P62" s="201">
        <v>41.44</v>
      </c>
      <c r="Q62" s="201">
        <v>3.87</v>
      </c>
      <c r="R62" s="201">
        <v>3.87</v>
      </c>
      <c r="S62" s="201">
        <v>3.87</v>
      </c>
      <c r="T62" s="201">
        <v>0</v>
      </c>
      <c r="U62" s="201">
        <v>52.51</v>
      </c>
      <c r="V62" s="201">
        <v>3</v>
      </c>
      <c r="W62" s="201">
        <v>10.92</v>
      </c>
      <c r="X62" s="201">
        <v>44</v>
      </c>
      <c r="Y62" s="201">
        <v>0</v>
      </c>
      <c r="Z62">
        <v>0</v>
      </c>
      <c r="AA62" s="201">
        <v>10.68</v>
      </c>
      <c r="AB62" s="201">
        <v>7.34</v>
      </c>
      <c r="AC62" s="201">
        <v>0</v>
      </c>
      <c r="AD62" s="201">
        <v>0</v>
      </c>
      <c r="AE62" s="201">
        <v>30.16</v>
      </c>
      <c r="AF62" s="201">
        <v>0</v>
      </c>
      <c r="AG62" s="201">
        <v>0</v>
      </c>
      <c r="AH62" s="201">
        <v>0</v>
      </c>
      <c r="AI62" s="201">
        <v>58.45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19.34</v>
      </c>
      <c r="AQ62" s="201">
        <v>7.74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4.84</v>
      </c>
      <c r="L63" s="201">
        <v>309.47000000000003</v>
      </c>
      <c r="M63" s="201">
        <v>27.29</v>
      </c>
      <c r="N63" s="201">
        <v>35.229999999999997</v>
      </c>
      <c r="O63" s="201">
        <v>0</v>
      </c>
      <c r="P63" s="201">
        <v>41.44</v>
      </c>
      <c r="Q63" s="201">
        <v>3.87</v>
      </c>
      <c r="R63" s="201">
        <v>3.87</v>
      </c>
      <c r="S63" s="201">
        <v>3.87</v>
      </c>
      <c r="T63" s="201">
        <v>0</v>
      </c>
      <c r="U63" s="201">
        <v>52.51</v>
      </c>
      <c r="V63" s="201">
        <v>3</v>
      </c>
      <c r="W63" s="201">
        <v>14.14</v>
      </c>
      <c r="X63" s="201">
        <v>44</v>
      </c>
      <c r="Y63" s="201">
        <v>0</v>
      </c>
      <c r="Z63">
        <v>0</v>
      </c>
      <c r="AA63" s="201">
        <v>18.489999999999998</v>
      </c>
      <c r="AB63" s="201">
        <v>0</v>
      </c>
      <c r="AC63" s="201">
        <v>0</v>
      </c>
      <c r="AD63" s="201">
        <v>0</v>
      </c>
      <c r="AE63" s="201">
        <v>30.16</v>
      </c>
      <c r="AF63" s="201">
        <v>0</v>
      </c>
      <c r="AG63" s="201">
        <v>0</v>
      </c>
      <c r="AH63" s="201">
        <v>0</v>
      </c>
      <c r="AI63" s="201">
        <v>58.45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19.34</v>
      </c>
      <c r="AQ63" s="201">
        <v>7.74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4.84</v>
      </c>
      <c r="L64" s="201">
        <v>309.47000000000003</v>
      </c>
      <c r="M64" s="201">
        <v>27.29</v>
      </c>
      <c r="N64" s="201">
        <v>35.229999999999997</v>
      </c>
      <c r="O64" s="201">
        <v>0</v>
      </c>
      <c r="P64" s="201">
        <v>41.44</v>
      </c>
      <c r="Q64" s="201">
        <v>3.87</v>
      </c>
      <c r="R64" s="201">
        <v>3.87</v>
      </c>
      <c r="S64" s="201">
        <v>3.87</v>
      </c>
      <c r="T64" s="201">
        <v>0</v>
      </c>
      <c r="U64" s="201">
        <v>52.51</v>
      </c>
      <c r="V64" s="201">
        <v>2.68</v>
      </c>
      <c r="W64" s="201">
        <v>13.77</v>
      </c>
      <c r="X64" s="201">
        <v>44</v>
      </c>
      <c r="Y64" s="201">
        <v>0</v>
      </c>
      <c r="Z64">
        <v>0</v>
      </c>
      <c r="AA64" s="201">
        <v>10.68</v>
      </c>
      <c r="AB64" s="201">
        <v>7.42</v>
      </c>
      <c r="AC64" s="201">
        <v>0</v>
      </c>
      <c r="AD64" s="201">
        <v>0</v>
      </c>
      <c r="AE64" s="201">
        <v>30.16</v>
      </c>
      <c r="AF64" s="201">
        <v>0</v>
      </c>
      <c r="AG64" s="201">
        <v>0</v>
      </c>
      <c r="AH64" s="201">
        <v>0</v>
      </c>
      <c r="AI64" s="201">
        <v>58.45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19.34</v>
      </c>
      <c r="AQ64" s="201">
        <v>7.74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4.84</v>
      </c>
      <c r="L65" s="201">
        <v>309.47000000000003</v>
      </c>
      <c r="M65" s="201">
        <v>27.29</v>
      </c>
      <c r="N65" s="201">
        <v>35.229999999999997</v>
      </c>
      <c r="O65" s="201">
        <v>0</v>
      </c>
      <c r="P65" s="201">
        <v>41.44</v>
      </c>
      <c r="Q65" s="201">
        <v>3.87</v>
      </c>
      <c r="R65" s="201">
        <v>3.87</v>
      </c>
      <c r="S65" s="201">
        <v>3.87</v>
      </c>
      <c r="T65" s="201">
        <v>0</v>
      </c>
      <c r="U65" s="201">
        <v>52.51</v>
      </c>
      <c r="V65" s="201">
        <v>3</v>
      </c>
      <c r="W65" s="201">
        <v>13.77</v>
      </c>
      <c r="X65" s="201">
        <v>44</v>
      </c>
      <c r="Y65" s="201">
        <v>0</v>
      </c>
      <c r="Z65">
        <v>0</v>
      </c>
      <c r="AA65" s="201">
        <v>10.68</v>
      </c>
      <c r="AB65" s="201">
        <v>7.42</v>
      </c>
      <c r="AC65" s="201">
        <v>0</v>
      </c>
      <c r="AD65" s="201">
        <v>0</v>
      </c>
      <c r="AE65" s="201">
        <v>30.16</v>
      </c>
      <c r="AF65" s="201">
        <v>0</v>
      </c>
      <c r="AG65" s="201">
        <v>0</v>
      </c>
      <c r="AH65" s="201">
        <v>0</v>
      </c>
      <c r="AI65" s="201">
        <v>58.45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19.34</v>
      </c>
      <c r="AQ65" s="201">
        <v>7.74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4.84</v>
      </c>
      <c r="L66" s="201">
        <v>309.47000000000003</v>
      </c>
      <c r="M66" s="201">
        <v>27.29</v>
      </c>
      <c r="N66" s="201">
        <v>35.229999999999997</v>
      </c>
      <c r="O66" s="201">
        <v>0</v>
      </c>
      <c r="P66" s="201">
        <v>41.44</v>
      </c>
      <c r="Q66" s="201">
        <v>3.87</v>
      </c>
      <c r="R66" s="201">
        <v>3.87</v>
      </c>
      <c r="S66" s="201">
        <v>3.87</v>
      </c>
      <c r="T66" s="201">
        <v>0</v>
      </c>
      <c r="U66" s="201">
        <v>52.51</v>
      </c>
      <c r="V66" s="201">
        <v>3.11</v>
      </c>
      <c r="W66" s="201">
        <v>13.77</v>
      </c>
      <c r="X66" s="201">
        <v>44</v>
      </c>
      <c r="Y66" s="201">
        <v>0</v>
      </c>
      <c r="Z66">
        <v>0</v>
      </c>
      <c r="AA66" s="201">
        <v>10.68</v>
      </c>
      <c r="AB66" s="201">
        <v>7.42</v>
      </c>
      <c r="AC66" s="201">
        <v>0</v>
      </c>
      <c r="AD66" s="201">
        <v>0</v>
      </c>
      <c r="AE66" s="201">
        <v>30.16</v>
      </c>
      <c r="AF66" s="201">
        <v>0</v>
      </c>
      <c r="AG66" s="201">
        <v>0</v>
      </c>
      <c r="AH66" s="201">
        <v>0</v>
      </c>
      <c r="AI66" s="201">
        <v>58.45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71.88</v>
      </c>
      <c r="AQ66" s="201">
        <v>7.74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4.84</v>
      </c>
      <c r="L67" s="201">
        <v>309.47000000000003</v>
      </c>
      <c r="M67" s="201">
        <v>27.29</v>
      </c>
      <c r="N67" s="201">
        <v>35.229999999999997</v>
      </c>
      <c r="O67" s="201">
        <v>0</v>
      </c>
      <c r="P67" s="201">
        <v>41.44</v>
      </c>
      <c r="Q67" s="201">
        <v>3.87</v>
      </c>
      <c r="R67" s="201">
        <v>3.87</v>
      </c>
      <c r="S67" s="201">
        <v>3.87</v>
      </c>
      <c r="T67" s="201">
        <v>0</v>
      </c>
      <c r="U67" s="201">
        <v>52.51</v>
      </c>
      <c r="V67" s="201">
        <v>3.01</v>
      </c>
      <c r="W67" s="201">
        <v>13.77</v>
      </c>
      <c r="X67" s="201">
        <v>44</v>
      </c>
      <c r="Y67" s="201">
        <v>0</v>
      </c>
      <c r="Z67">
        <v>0</v>
      </c>
      <c r="AA67" s="201">
        <v>18.489999999999998</v>
      </c>
      <c r="AB67" s="201">
        <v>0</v>
      </c>
      <c r="AC67" s="201">
        <v>0</v>
      </c>
      <c r="AD67" s="201">
        <v>0</v>
      </c>
      <c r="AE67" s="201">
        <v>0</v>
      </c>
      <c r="AF67" s="201">
        <v>18.37</v>
      </c>
      <c r="AG67" s="201">
        <v>0</v>
      </c>
      <c r="AH67" s="201">
        <v>0</v>
      </c>
      <c r="AI67" s="201">
        <v>58.45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75.39</v>
      </c>
      <c r="AQ67" s="201">
        <v>7.74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4.84</v>
      </c>
      <c r="L68" s="201">
        <v>309.47000000000003</v>
      </c>
      <c r="M68" s="201">
        <v>27.29</v>
      </c>
      <c r="N68" s="201">
        <v>35.229999999999997</v>
      </c>
      <c r="O68" s="201">
        <v>0</v>
      </c>
      <c r="P68" s="201">
        <v>41.44</v>
      </c>
      <c r="Q68" s="201">
        <v>3.87</v>
      </c>
      <c r="R68" s="201">
        <v>3.87</v>
      </c>
      <c r="S68" s="201">
        <v>3.87</v>
      </c>
      <c r="T68" s="201">
        <v>0</v>
      </c>
      <c r="U68" s="201">
        <v>52.51</v>
      </c>
      <c r="V68" s="201">
        <v>3.01</v>
      </c>
      <c r="W68" s="201">
        <v>13.77</v>
      </c>
      <c r="X68" s="201">
        <v>44</v>
      </c>
      <c r="Y68" s="201">
        <v>0</v>
      </c>
      <c r="Z68">
        <v>0</v>
      </c>
      <c r="AA68" s="201">
        <v>18.489999999999998</v>
      </c>
      <c r="AB68" s="201">
        <v>0</v>
      </c>
      <c r="AC68" s="201">
        <v>0</v>
      </c>
      <c r="AD68" s="201">
        <v>0</v>
      </c>
      <c r="AE68" s="201">
        <v>0</v>
      </c>
      <c r="AF68" s="201">
        <v>18.37</v>
      </c>
      <c r="AG68" s="201">
        <v>0</v>
      </c>
      <c r="AH68" s="201">
        <v>0</v>
      </c>
      <c r="AI68" s="201">
        <v>58.45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75.38</v>
      </c>
      <c r="AQ68" s="201">
        <v>7.74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4.84</v>
      </c>
      <c r="L69" s="201">
        <v>309.47000000000003</v>
      </c>
      <c r="M69" s="201">
        <v>27.29</v>
      </c>
      <c r="N69" s="201">
        <v>35.229999999999997</v>
      </c>
      <c r="O69" s="201">
        <v>0</v>
      </c>
      <c r="P69" s="201">
        <v>41.44</v>
      </c>
      <c r="Q69" s="201">
        <v>3.87</v>
      </c>
      <c r="R69" s="201">
        <v>3.9</v>
      </c>
      <c r="S69" s="201">
        <v>3.87</v>
      </c>
      <c r="T69" s="201">
        <v>0</v>
      </c>
      <c r="U69" s="201">
        <v>52.51</v>
      </c>
      <c r="V69" s="201">
        <v>3.11</v>
      </c>
      <c r="W69" s="201">
        <v>13.77</v>
      </c>
      <c r="X69" s="201">
        <v>44</v>
      </c>
      <c r="Y69" s="201">
        <v>0</v>
      </c>
      <c r="Z69">
        <v>0</v>
      </c>
      <c r="AA69" s="201">
        <v>10.68</v>
      </c>
      <c r="AB69" s="201">
        <v>7.42</v>
      </c>
      <c r="AC69" s="201">
        <v>0</v>
      </c>
      <c r="AD69" s="201">
        <v>0</v>
      </c>
      <c r="AE69" s="201">
        <v>0</v>
      </c>
      <c r="AF69" s="201">
        <v>18.37</v>
      </c>
      <c r="AG69" s="201">
        <v>0</v>
      </c>
      <c r="AH69" s="201">
        <v>0</v>
      </c>
      <c r="AI69" s="201">
        <v>58.45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75.739999999999995</v>
      </c>
      <c r="AQ69" s="201">
        <v>7.74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4.84</v>
      </c>
      <c r="L70" s="201">
        <v>309.47000000000003</v>
      </c>
      <c r="M70" s="201">
        <v>27.29</v>
      </c>
      <c r="N70" s="201">
        <v>35.229999999999997</v>
      </c>
      <c r="O70" s="201">
        <v>0</v>
      </c>
      <c r="P70" s="201">
        <v>41.44</v>
      </c>
      <c r="Q70" s="201">
        <v>3.87</v>
      </c>
      <c r="R70" s="201">
        <v>3.9</v>
      </c>
      <c r="S70" s="201">
        <v>3.87</v>
      </c>
      <c r="T70" s="201">
        <v>0</v>
      </c>
      <c r="U70" s="201">
        <v>52.51</v>
      </c>
      <c r="V70" s="201">
        <v>3.11</v>
      </c>
      <c r="W70" s="201">
        <v>13.77</v>
      </c>
      <c r="X70" s="201">
        <v>44</v>
      </c>
      <c r="Y70" s="201">
        <v>0</v>
      </c>
      <c r="Z70">
        <v>0</v>
      </c>
      <c r="AA70" s="201">
        <v>10.68</v>
      </c>
      <c r="AB70" s="201">
        <v>7.42</v>
      </c>
      <c r="AC70" s="201">
        <v>0</v>
      </c>
      <c r="AD70" s="201">
        <v>0</v>
      </c>
      <c r="AE70" s="201">
        <v>0</v>
      </c>
      <c r="AF70" s="201">
        <v>18.37</v>
      </c>
      <c r="AG70" s="201">
        <v>0</v>
      </c>
      <c r="AH70" s="201">
        <v>0</v>
      </c>
      <c r="AI70" s="201">
        <v>58.45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75.739999999999995</v>
      </c>
      <c r="AQ70" s="201">
        <v>7.74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4.84</v>
      </c>
      <c r="L71" s="201">
        <v>309.47000000000003</v>
      </c>
      <c r="M71" s="201">
        <v>27.29</v>
      </c>
      <c r="N71" s="201">
        <v>35.229999999999997</v>
      </c>
      <c r="O71" s="201">
        <v>0</v>
      </c>
      <c r="P71" s="201">
        <v>41.44</v>
      </c>
      <c r="Q71" s="201">
        <v>3.87</v>
      </c>
      <c r="R71" s="201">
        <v>3.87</v>
      </c>
      <c r="S71" s="201">
        <v>3.87</v>
      </c>
      <c r="T71" s="201">
        <v>0</v>
      </c>
      <c r="U71" s="201">
        <v>52.51</v>
      </c>
      <c r="V71" s="201">
        <v>3.42</v>
      </c>
      <c r="W71" s="201">
        <v>13.77</v>
      </c>
      <c r="X71" s="201">
        <v>44</v>
      </c>
      <c r="Y71" s="201">
        <v>0</v>
      </c>
      <c r="Z71">
        <v>0</v>
      </c>
      <c r="AA71" s="201">
        <v>10.68</v>
      </c>
      <c r="AB71" s="201">
        <v>7.34</v>
      </c>
      <c r="AC71" s="201">
        <v>0</v>
      </c>
      <c r="AD71" s="201">
        <v>0</v>
      </c>
      <c r="AE71" s="201">
        <v>0</v>
      </c>
      <c r="AF71" s="201">
        <v>18.37</v>
      </c>
      <c r="AG71" s="201">
        <v>0</v>
      </c>
      <c r="AH71" s="201">
        <v>0</v>
      </c>
      <c r="AI71" s="201">
        <v>57.09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75.39</v>
      </c>
      <c r="AQ71" s="201">
        <v>7.74</v>
      </c>
      <c r="AR71" s="201">
        <v>22.09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4.84</v>
      </c>
      <c r="L72" s="201">
        <v>386.84</v>
      </c>
      <c r="M72" s="201">
        <v>27.29</v>
      </c>
      <c r="N72" s="201">
        <v>35.229999999999997</v>
      </c>
      <c r="O72" s="201">
        <v>0</v>
      </c>
      <c r="P72" s="201">
        <v>41.44</v>
      </c>
      <c r="Q72" s="201">
        <v>3.87</v>
      </c>
      <c r="R72" s="201">
        <v>3.87</v>
      </c>
      <c r="S72" s="201">
        <v>3.87</v>
      </c>
      <c r="T72" s="201">
        <v>0</v>
      </c>
      <c r="U72" s="201">
        <v>52.51</v>
      </c>
      <c r="V72" s="201">
        <v>3.8</v>
      </c>
      <c r="W72" s="201">
        <v>13.77</v>
      </c>
      <c r="X72" s="201">
        <v>44</v>
      </c>
      <c r="Y72" s="201">
        <v>0</v>
      </c>
      <c r="Z72">
        <v>0</v>
      </c>
      <c r="AA72" s="201">
        <v>10.68</v>
      </c>
      <c r="AB72" s="201">
        <v>7.34</v>
      </c>
      <c r="AC72" s="201">
        <v>0</v>
      </c>
      <c r="AD72" s="201">
        <v>0</v>
      </c>
      <c r="AE72" s="201">
        <v>0</v>
      </c>
      <c r="AF72" s="201">
        <v>18.37</v>
      </c>
      <c r="AG72" s="201">
        <v>0</v>
      </c>
      <c r="AH72" s="201">
        <v>0</v>
      </c>
      <c r="AI72" s="201">
        <v>57.09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75.39</v>
      </c>
      <c r="AQ72" s="201">
        <v>7.74</v>
      </c>
      <c r="AR72" s="201">
        <v>16.43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4.84</v>
      </c>
      <c r="L73" s="201">
        <v>454.54</v>
      </c>
      <c r="M73" s="201">
        <v>27.29</v>
      </c>
      <c r="N73" s="201">
        <v>35.229999999999997</v>
      </c>
      <c r="O73" s="201">
        <v>0</v>
      </c>
      <c r="P73" s="201">
        <v>41.44</v>
      </c>
      <c r="Q73" s="201">
        <v>6.48</v>
      </c>
      <c r="R73" s="201">
        <v>6.29</v>
      </c>
      <c r="S73" s="201">
        <v>7.83</v>
      </c>
      <c r="T73" s="201">
        <v>0</v>
      </c>
      <c r="U73" s="201">
        <v>52.51</v>
      </c>
      <c r="V73" s="201">
        <v>3.8</v>
      </c>
      <c r="W73" s="201">
        <v>13.77</v>
      </c>
      <c r="X73" s="201">
        <v>44</v>
      </c>
      <c r="Y73" s="201">
        <v>0</v>
      </c>
      <c r="Z73">
        <v>0</v>
      </c>
      <c r="AA73" s="201">
        <v>25.22</v>
      </c>
      <c r="AB73" s="201">
        <v>0</v>
      </c>
      <c r="AC73" s="201">
        <v>0</v>
      </c>
      <c r="AD73" s="201">
        <v>0</v>
      </c>
      <c r="AE73" s="201">
        <v>0</v>
      </c>
      <c r="AF73" s="201">
        <v>18.37</v>
      </c>
      <c r="AG73" s="201">
        <v>0</v>
      </c>
      <c r="AH73" s="201">
        <v>0</v>
      </c>
      <c r="AI73" s="201">
        <v>57.09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75.39</v>
      </c>
      <c r="AQ73" s="201">
        <v>26.76</v>
      </c>
      <c r="AR73" s="201">
        <v>9.74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4.84</v>
      </c>
      <c r="L74" s="201">
        <v>512.55999999999995</v>
      </c>
      <c r="M74" s="201">
        <v>27.29</v>
      </c>
      <c r="N74" s="201">
        <v>35.229999999999997</v>
      </c>
      <c r="O74" s="201">
        <v>0</v>
      </c>
      <c r="P74" s="201">
        <v>41.44</v>
      </c>
      <c r="Q74" s="201">
        <v>6.48</v>
      </c>
      <c r="R74" s="201">
        <v>6.29</v>
      </c>
      <c r="S74" s="201">
        <v>7.83</v>
      </c>
      <c r="T74" s="201">
        <v>0</v>
      </c>
      <c r="U74" s="201">
        <v>52.51</v>
      </c>
      <c r="V74" s="201">
        <v>3.8</v>
      </c>
      <c r="W74" s="201">
        <v>13.77</v>
      </c>
      <c r="X74" s="201">
        <v>44</v>
      </c>
      <c r="Y74" s="201">
        <v>0</v>
      </c>
      <c r="Z74">
        <v>0</v>
      </c>
      <c r="AA74" s="201">
        <v>25.22</v>
      </c>
      <c r="AB74" s="201">
        <v>0</v>
      </c>
      <c r="AC74" s="201">
        <v>0</v>
      </c>
      <c r="AD74" s="201">
        <v>0</v>
      </c>
      <c r="AE74" s="201">
        <v>30.16</v>
      </c>
      <c r="AF74" s="201">
        <v>0</v>
      </c>
      <c r="AG74" s="201">
        <v>0</v>
      </c>
      <c r="AH74" s="201">
        <v>0</v>
      </c>
      <c r="AI74" s="201">
        <v>57.09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75.39</v>
      </c>
      <c r="AQ74" s="201">
        <v>26.76</v>
      </c>
      <c r="AR74" s="201">
        <v>4.84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4.84</v>
      </c>
      <c r="L75" s="201">
        <v>453.34</v>
      </c>
      <c r="M75" s="201">
        <v>27.29</v>
      </c>
      <c r="N75" s="201">
        <v>35.229999999999997</v>
      </c>
      <c r="O75" s="201">
        <v>0</v>
      </c>
      <c r="P75" s="201">
        <v>41.44</v>
      </c>
      <c r="Q75" s="201">
        <v>6.48</v>
      </c>
      <c r="R75" s="201">
        <v>6.29</v>
      </c>
      <c r="S75" s="201">
        <v>7.83</v>
      </c>
      <c r="T75" s="201">
        <v>0</v>
      </c>
      <c r="U75" s="201">
        <v>52.51</v>
      </c>
      <c r="V75" s="201">
        <v>3.8</v>
      </c>
      <c r="W75" s="201">
        <v>13.77</v>
      </c>
      <c r="X75" s="201">
        <v>44</v>
      </c>
      <c r="Y75" s="201">
        <v>0</v>
      </c>
      <c r="Z75">
        <v>0</v>
      </c>
      <c r="AA75" s="201">
        <v>25.22</v>
      </c>
      <c r="AB75" s="201">
        <v>0</v>
      </c>
      <c r="AC75" s="201">
        <v>0</v>
      </c>
      <c r="AD75" s="201">
        <v>0</v>
      </c>
      <c r="AE75" s="201">
        <v>30.16</v>
      </c>
      <c r="AF75" s="201">
        <v>0</v>
      </c>
      <c r="AG75" s="201">
        <v>0</v>
      </c>
      <c r="AH75" s="201">
        <v>0</v>
      </c>
      <c r="AI75" s="201">
        <v>50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75.39</v>
      </c>
      <c r="AQ75" s="201">
        <v>26.76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4.84</v>
      </c>
      <c r="L76" s="201">
        <v>401.34</v>
      </c>
      <c r="M76" s="201">
        <v>27.29</v>
      </c>
      <c r="N76" s="201">
        <v>35.229999999999997</v>
      </c>
      <c r="O76" s="201">
        <v>0</v>
      </c>
      <c r="P76" s="201">
        <v>41.44</v>
      </c>
      <c r="Q76" s="201">
        <v>6.48</v>
      </c>
      <c r="R76" s="201">
        <v>6.29</v>
      </c>
      <c r="S76" s="201">
        <v>7.83</v>
      </c>
      <c r="T76" s="201">
        <v>0</v>
      </c>
      <c r="U76" s="201">
        <v>52.51</v>
      </c>
      <c r="V76" s="201">
        <v>3.8</v>
      </c>
      <c r="W76" s="201">
        <v>13.77</v>
      </c>
      <c r="X76" s="201">
        <v>44</v>
      </c>
      <c r="Y76" s="201">
        <v>0</v>
      </c>
      <c r="Z76">
        <v>0</v>
      </c>
      <c r="AA76" s="201">
        <v>25.22</v>
      </c>
      <c r="AB76" s="201">
        <v>0</v>
      </c>
      <c r="AC76" s="201">
        <v>0</v>
      </c>
      <c r="AD76" s="201">
        <v>0</v>
      </c>
      <c r="AE76" s="201">
        <v>30.16</v>
      </c>
      <c r="AF76" s="201">
        <v>0</v>
      </c>
      <c r="AG76" s="201">
        <v>0</v>
      </c>
      <c r="AH76" s="201">
        <v>0</v>
      </c>
      <c r="AI76" s="201">
        <v>50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75.39</v>
      </c>
      <c r="AQ76" s="201">
        <v>26.76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4.84</v>
      </c>
      <c r="L77" s="201">
        <v>449.7</v>
      </c>
      <c r="M77" s="201">
        <v>26.51</v>
      </c>
      <c r="N77" s="201">
        <v>34.22</v>
      </c>
      <c r="O77" s="201">
        <v>0</v>
      </c>
      <c r="P77" s="201">
        <v>40.25</v>
      </c>
      <c r="Q77" s="201">
        <v>6.48</v>
      </c>
      <c r="R77" s="201">
        <v>6.29</v>
      </c>
      <c r="S77" s="201">
        <v>8.1</v>
      </c>
      <c r="T77" s="201">
        <v>0</v>
      </c>
      <c r="U77" s="201">
        <v>59.93</v>
      </c>
      <c r="V77" s="201">
        <v>3.8</v>
      </c>
      <c r="W77" s="201">
        <v>13.77</v>
      </c>
      <c r="X77" s="201">
        <v>44</v>
      </c>
      <c r="Y77" s="201">
        <v>0</v>
      </c>
      <c r="Z77">
        <v>0</v>
      </c>
      <c r="AA77" s="201">
        <v>25.22</v>
      </c>
      <c r="AB77" s="201">
        <v>0</v>
      </c>
      <c r="AC77" s="201">
        <v>0</v>
      </c>
      <c r="AD77" s="201">
        <v>0</v>
      </c>
      <c r="AE77" s="201">
        <v>30.16</v>
      </c>
      <c r="AF77" s="201">
        <v>0</v>
      </c>
      <c r="AG77" s="201">
        <v>0</v>
      </c>
      <c r="AH77" s="201">
        <v>0</v>
      </c>
      <c r="AI77" s="201">
        <v>54.57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75.39</v>
      </c>
      <c r="AQ77" s="201">
        <v>26.76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4.84</v>
      </c>
      <c r="L78" s="201">
        <v>512.55999999999995</v>
      </c>
      <c r="M78" s="201">
        <v>26.27</v>
      </c>
      <c r="N78" s="201">
        <v>33.9</v>
      </c>
      <c r="O78" s="201">
        <v>0</v>
      </c>
      <c r="P78" s="201">
        <v>39.880000000000003</v>
      </c>
      <c r="Q78" s="201">
        <v>6.48</v>
      </c>
      <c r="R78" s="201">
        <v>5.84</v>
      </c>
      <c r="S78" s="201">
        <v>7.83</v>
      </c>
      <c r="T78" s="201">
        <v>0</v>
      </c>
      <c r="U78" s="201">
        <v>59.78</v>
      </c>
      <c r="V78" s="201">
        <v>3.8</v>
      </c>
      <c r="W78" s="201">
        <v>13.77</v>
      </c>
      <c r="X78" s="201">
        <v>44</v>
      </c>
      <c r="Y78" s="201">
        <v>0</v>
      </c>
      <c r="Z78">
        <v>0</v>
      </c>
      <c r="AA78" s="201">
        <v>25.22</v>
      </c>
      <c r="AB78" s="201">
        <v>0</v>
      </c>
      <c r="AC78" s="201">
        <v>0</v>
      </c>
      <c r="AD78" s="201">
        <v>0</v>
      </c>
      <c r="AE78" s="201">
        <v>30.16</v>
      </c>
      <c r="AF78" s="201">
        <v>0</v>
      </c>
      <c r="AG78" s="201">
        <v>0</v>
      </c>
      <c r="AH78" s="201">
        <v>0</v>
      </c>
      <c r="AI78" s="201">
        <v>54.57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75.39</v>
      </c>
      <c r="AQ78" s="201">
        <v>26.76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4.84</v>
      </c>
      <c r="L79" s="201">
        <v>562.42999999999995</v>
      </c>
      <c r="M79" s="201">
        <v>26.1</v>
      </c>
      <c r="N79" s="201">
        <v>33.700000000000003</v>
      </c>
      <c r="O79" s="201">
        <v>0</v>
      </c>
      <c r="P79" s="201">
        <v>39.64</v>
      </c>
      <c r="Q79" s="201">
        <v>6.48</v>
      </c>
      <c r="R79" s="201">
        <v>5.75</v>
      </c>
      <c r="S79" s="201">
        <v>7.48</v>
      </c>
      <c r="T79" s="201">
        <v>0</v>
      </c>
      <c r="U79" s="201">
        <v>59.42</v>
      </c>
      <c r="V79" s="201">
        <v>3.8</v>
      </c>
      <c r="W79" s="201">
        <v>13.77</v>
      </c>
      <c r="X79" s="201">
        <v>44</v>
      </c>
      <c r="Y79" s="201">
        <v>0</v>
      </c>
      <c r="Z79">
        <v>0</v>
      </c>
      <c r="AA79" s="201">
        <v>25.14</v>
      </c>
      <c r="AB79" s="201">
        <v>0</v>
      </c>
      <c r="AC79" s="201">
        <v>0</v>
      </c>
      <c r="AD79" s="201">
        <v>0</v>
      </c>
      <c r="AE79" s="201">
        <v>0</v>
      </c>
      <c r="AF79" s="201">
        <v>18.95</v>
      </c>
      <c r="AG79" s="201">
        <v>0</v>
      </c>
      <c r="AH79" s="201">
        <v>0</v>
      </c>
      <c r="AI79" s="201">
        <v>54.57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75.39</v>
      </c>
      <c r="AQ79" s="201">
        <v>26.76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4.84</v>
      </c>
      <c r="L80" s="201">
        <v>562.42999999999995</v>
      </c>
      <c r="M80" s="201">
        <v>25.87</v>
      </c>
      <c r="N80" s="201">
        <v>33.4</v>
      </c>
      <c r="O80" s="201">
        <v>0</v>
      </c>
      <c r="P80" s="201">
        <v>39.28</v>
      </c>
      <c r="Q80" s="201">
        <v>6.48</v>
      </c>
      <c r="R80" s="201">
        <v>5.65</v>
      </c>
      <c r="S80" s="201">
        <v>7.38</v>
      </c>
      <c r="T80" s="201">
        <v>0</v>
      </c>
      <c r="U80" s="201">
        <v>58.89</v>
      </c>
      <c r="V80" s="201">
        <v>3.8</v>
      </c>
      <c r="W80" s="201">
        <v>13.77</v>
      </c>
      <c r="X80" s="201">
        <v>44</v>
      </c>
      <c r="Y80" s="201">
        <v>0</v>
      </c>
      <c r="Z80">
        <v>0</v>
      </c>
      <c r="AA80" s="201">
        <v>25.14</v>
      </c>
      <c r="AB80" s="201">
        <v>0</v>
      </c>
      <c r="AC80" s="201">
        <v>0</v>
      </c>
      <c r="AD80" s="201">
        <v>0</v>
      </c>
      <c r="AE80" s="201">
        <v>0</v>
      </c>
      <c r="AF80" s="201">
        <v>18.95</v>
      </c>
      <c r="AG80" s="201">
        <v>0</v>
      </c>
      <c r="AH80" s="201">
        <v>0</v>
      </c>
      <c r="AI80" s="201">
        <v>54.57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75.39</v>
      </c>
      <c r="AQ80" s="201">
        <v>26.76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4.84</v>
      </c>
      <c r="L81" s="201">
        <v>562.42999999999995</v>
      </c>
      <c r="M81" s="201">
        <v>26.01</v>
      </c>
      <c r="N81" s="201">
        <v>33.56</v>
      </c>
      <c r="O81" s="201">
        <v>0</v>
      </c>
      <c r="P81" s="201">
        <v>39.47</v>
      </c>
      <c r="Q81" s="201">
        <v>6.19</v>
      </c>
      <c r="R81" s="201">
        <v>5.7</v>
      </c>
      <c r="S81" s="201">
        <v>7.38</v>
      </c>
      <c r="T81" s="201">
        <v>0</v>
      </c>
      <c r="U81" s="201">
        <v>59.18</v>
      </c>
      <c r="V81" s="201">
        <v>4.33</v>
      </c>
      <c r="W81" s="201">
        <v>13.77</v>
      </c>
      <c r="X81" s="201">
        <v>44</v>
      </c>
      <c r="Y81" s="201">
        <v>0</v>
      </c>
      <c r="Z81">
        <v>0</v>
      </c>
      <c r="AA81" s="201">
        <v>10.11</v>
      </c>
      <c r="AB81" s="201">
        <v>7.34</v>
      </c>
      <c r="AC81" s="201">
        <v>0</v>
      </c>
      <c r="AD81" s="201">
        <v>0</v>
      </c>
      <c r="AE81" s="201">
        <v>0</v>
      </c>
      <c r="AF81" s="201">
        <v>18.95</v>
      </c>
      <c r="AG81" s="201">
        <v>0</v>
      </c>
      <c r="AH81" s="201">
        <v>0</v>
      </c>
      <c r="AI81" s="201">
        <v>50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75.39</v>
      </c>
      <c r="AQ81" s="201">
        <v>26.76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4.7699999999999996</v>
      </c>
      <c r="L82" s="201">
        <v>562.42999999999995</v>
      </c>
      <c r="M82" s="201">
        <v>25.97</v>
      </c>
      <c r="N82" s="201">
        <v>33.520000000000003</v>
      </c>
      <c r="O82" s="201">
        <v>0</v>
      </c>
      <c r="P82" s="201">
        <v>39.44</v>
      </c>
      <c r="Q82" s="201">
        <v>6.19</v>
      </c>
      <c r="R82" s="201">
        <v>5.7</v>
      </c>
      <c r="S82" s="201">
        <v>7.47</v>
      </c>
      <c r="T82" s="201">
        <v>0</v>
      </c>
      <c r="U82" s="201">
        <v>59.11</v>
      </c>
      <c r="V82" s="201">
        <v>4.33</v>
      </c>
      <c r="W82" s="201">
        <v>13.77</v>
      </c>
      <c r="X82" s="201">
        <v>44</v>
      </c>
      <c r="Y82" s="201">
        <v>0</v>
      </c>
      <c r="Z82">
        <v>0</v>
      </c>
      <c r="AA82" s="201">
        <v>10.11</v>
      </c>
      <c r="AB82" s="201">
        <v>7.34</v>
      </c>
      <c r="AC82" s="201">
        <v>0</v>
      </c>
      <c r="AD82" s="201">
        <v>0</v>
      </c>
      <c r="AE82" s="201">
        <v>0</v>
      </c>
      <c r="AF82" s="201">
        <v>18.95</v>
      </c>
      <c r="AG82" s="201">
        <v>0</v>
      </c>
      <c r="AH82" s="201">
        <v>0</v>
      </c>
      <c r="AI82" s="201">
        <v>50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75.39</v>
      </c>
      <c r="AQ82" s="201">
        <v>26.76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4.84</v>
      </c>
      <c r="L83" s="201">
        <v>562.42999999999995</v>
      </c>
      <c r="M83" s="201">
        <v>26.12</v>
      </c>
      <c r="N83" s="201">
        <v>33.72</v>
      </c>
      <c r="O83" s="201">
        <v>0</v>
      </c>
      <c r="P83" s="201">
        <v>39.659999999999997</v>
      </c>
      <c r="Q83" s="201">
        <v>6.22</v>
      </c>
      <c r="R83" s="201">
        <v>5.75</v>
      </c>
      <c r="S83" s="201">
        <v>7.52</v>
      </c>
      <c r="T83" s="201">
        <v>0</v>
      </c>
      <c r="U83" s="201">
        <v>59.46</v>
      </c>
      <c r="V83" s="201">
        <v>4.33</v>
      </c>
      <c r="W83" s="201">
        <v>13.77</v>
      </c>
      <c r="X83" s="201">
        <v>44</v>
      </c>
      <c r="Y83" s="201">
        <v>0</v>
      </c>
      <c r="Z83">
        <v>0</v>
      </c>
      <c r="AA83" s="201">
        <v>10.11</v>
      </c>
      <c r="AB83" s="201">
        <v>7.34</v>
      </c>
      <c r="AC83" s="201">
        <v>0</v>
      </c>
      <c r="AD83" s="201">
        <v>0</v>
      </c>
      <c r="AE83" s="201">
        <v>0</v>
      </c>
      <c r="AF83" s="201">
        <v>18.95</v>
      </c>
      <c r="AG83" s="201">
        <v>0</v>
      </c>
      <c r="AH83" s="201">
        <v>0</v>
      </c>
      <c r="AI83" s="201">
        <v>50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75.39</v>
      </c>
      <c r="AQ83" s="201">
        <v>26.76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4.84</v>
      </c>
      <c r="L84" s="201">
        <v>562.42999999999995</v>
      </c>
      <c r="M84" s="201">
        <v>26.52</v>
      </c>
      <c r="N84" s="201">
        <v>34.229999999999997</v>
      </c>
      <c r="O84" s="201">
        <v>0</v>
      </c>
      <c r="P84" s="201">
        <v>40.26</v>
      </c>
      <c r="Q84" s="201">
        <v>6.31</v>
      </c>
      <c r="R84" s="201">
        <v>5.95</v>
      </c>
      <c r="S84" s="201">
        <v>7.63</v>
      </c>
      <c r="T84" s="201">
        <v>0</v>
      </c>
      <c r="U84" s="201">
        <v>60.35</v>
      </c>
      <c r="V84" s="201">
        <v>4.33</v>
      </c>
      <c r="W84" s="201">
        <v>13.77</v>
      </c>
      <c r="X84" s="201">
        <v>44</v>
      </c>
      <c r="Y84" s="201">
        <v>0</v>
      </c>
      <c r="Z84">
        <v>0</v>
      </c>
      <c r="AA84" s="201">
        <v>10.11</v>
      </c>
      <c r="AB84" s="201">
        <v>7.34</v>
      </c>
      <c r="AC84" s="201">
        <v>0</v>
      </c>
      <c r="AD84" s="201">
        <v>0</v>
      </c>
      <c r="AE84" s="201">
        <v>0</v>
      </c>
      <c r="AF84" s="201">
        <v>18.95</v>
      </c>
      <c r="AG84" s="201">
        <v>0</v>
      </c>
      <c r="AH84" s="201">
        <v>0</v>
      </c>
      <c r="AI84" s="201">
        <v>50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75.39</v>
      </c>
      <c r="AQ84" s="201">
        <v>26.76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4.84</v>
      </c>
      <c r="L85" s="201">
        <v>562.42999999999995</v>
      </c>
      <c r="M85" s="201">
        <v>27.29</v>
      </c>
      <c r="N85" s="201">
        <v>35.229999999999997</v>
      </c>
      <c r="O85" s="201">
        <v>0</v>
      </c>
      <c r="P85" s="201">
        <v>41.44</v>
      </c>
      <c r="Q85" s="201">
        <v>6.48</v>
      </c>
      <c r="R85" s="201">
        <v>6.29</v>
      </c>
      <c r="S85" s="201">
        <v>7.84</v>
      </c>
      <c r="T85" s="201">
        <v>0</v>
      </c>
      <c r="U85" s="201">
        <v>55.03</v>
      </c>
      <c r="V85" s="201">
        <v>4.33</v>
      </c>
      <c r="W85" s="201">
        <v>13.77</v>
      </c>
      <c r="X85" s="201">
        <v>44</v>
      </c>
      <c r="Y85" s="201">
        <v>0</v>
      </c>
      <c r="Z85">
        <v>0</v>
      </c>
      <c r="AA85" s="201">
        <v>10.11</v>
      </c>
      <c r="AB85" s="201">
        <v>7.34</v>
      </c>
      <c r="AC85" s="201">
        <v>0</v>
      </c>
      <c r="AD85" s="201">
        <v>0</v>
      </c>
      <c r="AE85" s="201">
        <v>0</v>
      </c>
      <c r="AF85" s="201">
        <v>18.95</v>
      </c>
      <c r="AG85" s="201">
        <v>0</v>
      </c>
      <c r="AH85" s="201">
        <v>0</v>
      </c>
      <c r="AI85" s="201">
        <v>50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75.39</v>
      </c>
      <c r="AQ85" s="201">
        <v>26.76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4.84</v>
      </c>
      <c r="L86" s="201">
        <v>562.42999999999995</v>
      </c>
      <c r="M86" s="201">
        <v>27.29</v>
      </c>
      <c r="N86" s="201">
        <v>35.229999999999997</v>
      </c>
      <c r="O86" s="201">
        <v>0</v>
      </c>
      <c r="P86" s="201">
        <v>41.44</v>
      </c>
      <c r="Q86" s="201">
        <v>6.48</v>
      </c>
      <c r="R86" s="201">
        <v>6.29</v>
      </c>
      <c r="S86" s="201">
        <v>7.83</v>
      </c>
      <c r="T86" s="201">
        <v>0</v>
      </c>
      <c r="U86" s="201">
        <v>55.03</v>
      </c>
      <c r="V86" s="201">
        <v>4.33</v>
      </c>
      <c r="W86" s="201">
        <v>13.77</v>
      </c>
      <c r="X86" s="201">
        <v>44</v>
      </c>
      <c r="Y86" s="201">
        <v>0</v>
      </c>
      <c r="Z86">
        <v>0</v>
      </c>
      <c r="AA86" s="201">
        <v>10.11</v>
      </c>
      <c r="AB86" s="201">
        <v>7.34</v>
      </c>
      <c r="AC86" s="201">
        <v>0</v>
      </c>
      <c r="AD86" s="201">
        <v>0</v>
      </c>
      <c r="AE86" s="201">
        <v>0</v>
      </c>
      <c r="AF86" s="201">
        <v>18.95</v>
      </c>
      <c r="AG86" s="201">
        <v>0</v>
      </c>
      <c r="AH86" s="201">
        <v>0</v>
      </c>
      <c r="AI86" s="201">
        <v>50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75.39</v>
      </c>
      <c r="AQ86" s="201">
        <v>26.76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4.84</v>
      </c>
      <c r="L87" s="201">
        <v>562.42999999999995</v>
      </c>
      <c r="M87" s="201">
        <v>27.29</v>
      </c>
      <c r="N87" s="201">
        <v>35.229999999999997</v>
      </c>
      <c r="O87" s="201">
        <v>0</v>
      </c>
      <c r="P87" s="201">
        <v>41.44</v>
      </c>
      <c r="Q87" s="201">
        <v>6.48</v>
      </c>
      <c r="R87" s="201">
        <v>6.29</v>
      </c>
      <c r="S87" s="201">
        <v>7.83</v>
      </c>
      <c r="T87" s="201">
        <v>0</v>
      </c>
      <c r="U87" s="201">
        <v>55.03</v>
      </c>
      <c r="V87" s="201">
        <v>4.33</v>
      </c>
      <c r="W87" s="201">
        <v>13.77</v>
      </c>
      <c r="X87" s="201">
        <v>44</v>
      </c>
      <c r="Y87" s="201">
        <v>0</v>
      </c>
      <c r="Z87">
        <v>0</v>
      </c>
      <c r="AA87" s="201">
        <v>10.11</v>
      </c>
      <c r="AB87" s="201">
        <v>0</v>
      </c>
      <c r="AC87" s="201">
        <v>0</v>
      </c>
      <c r="AD87" s="201">
        <v>0</v>
      </c>
      <c r="AE87" s="201">
        <v>0</v>
      </c>
      <c r="AF87" s="201">
        <v>18.95</v>
      </c>
      <c r="AG87" s="201">
        <v>0</v>
      </c>
      <c r="AH87" s="201">
        <v>0</v>
      </c>
      <c r="AI87" s="201">
        <v>50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75.39</v>
      </c>
      <c r="AQ87" s="201">
        <v>26.76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4.84</v>
      </c>
      <c r="L88" s="201">
        <v>562.42999999999995</v>
      </c>
      <c r="M88" s="201">
        <v>27.29</v>
      </c>
      <c r="N88" s="201">
        <v>35.229999999999997</v>
      </c>
      <c r="O88" s="201">
        <v>0</v>
      </c>
      <c r="P88" s="201">
        <v>41.44</v>
      </c>
      <c r="Q88" s="201">
        <v>6.48</v>
      </c>
      <c r="R88" s="201">
        <v>6.29</v>
      </c>
      <c r="S88" s="201">
        <v>7.83</v>
      </c>
      <c r="T88" s="201">
        <v>0</v>
      </c>
      <c r="U88" s="201">
        <v>55.03</v>
      </c>
      <c r="V88" s="201">
        <v>4.33</v>
      </c>
      <c r="W88" s="201">
        <v>13.77</v>
      </c>
      <c r="X88" s="201">
        <v>44</v>
      </c>
      <c r="Y88" s="201">
        <v>0</v>
      </c>
      <c r="Z88">
        <v>0</v>
      </c>
      <c r="AA88" s="201">
        <v>10.11</v>
      </c>
      <c r="AB88" s="201">
        <v>0</v>
      </c>
      <c r="AC88" s="201">
        <v>0</v>
      </c>
      <c r="AD88" s="201">
        <v>0</v>
      </c>
      <c r="AE88" s="201">
        <v>0</v>
      </c>
      <c r="AF88" s="201">
        <v>18.95</v>
      </c>
      <c r="AG88" s="201">
        <v>0</v>
      </c>
      <c r="AH88" s="201">
        <v>0</v>
      </c>
      <c r="AI88" s="201">
        <v>50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75.39</v>
      </c>
      <c r="AQ88" s="201">
        <v>26.76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4.84</v>
      </c>
      <c r="L89" s="201">
        <v>562.42999999999995</v>
      </c>
      <c r="M89" s="201">
        <v>27.29</v>
      </c>
      <c r="N89" s="201">
        <v>35.229999999999997</v>
      </c>
      <c r="O89" s="201">
        <v>0</v>
      </c>
      <c r="P89" s="201">
        <v>41.44</v>
      </c>
      <c r="Q89" s="201">
        <v>6.48</v>
      </c>
      <c r="R89" s="201">
        <v>6.29</v>
      </c>
      <c r="S89" s="201">
        <v>7.83</v>
      </c>
      <c r="T89" s="201">
        <v>0</v>
      </c>
      <c r="U89" s="201">
        <v>55.03</v>
      </c>
      <c r="V89" s="201">
        <v>4.33</v>
      </c>
      <c r="W89" s="201">
        <v>13.77</v>
      </c>
      <c r="X89" s="201">
        <v>44</v>
      </c>
      <c r="Y89" s="201">
        <v>0</v>
      </c>
      <c r="Z89">
        <v>0</v>
      </c>
      <c r="AA89" s="201">
        <v>10.11</v>
      </c>
      <c r="AB89" s="201">
        <v>0</v>
      </c>
      <c r="AC89" s="201">
        <v>0</v>
      </c>
      <c r="AD89" s="201">
        <v>0</v>
      </c>
      <c r="AE89" s="201">
        <v>0</v>
      </c>
      <c r="AF89" s="201">
        <v>18.95</v>
      </c>
      <c r="AG89" s="201">
        <v>0</v>
      </c>
      <c r="AH89" s="201">
        <v>0</v>
      </c>
      <c r="AI89" s="201">
        <v>50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75.39</v>
      </c>
      <c r="AQ89" s="201">
        <v>26.76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4.84</v>
      </c>
      <c r="L90" s="201">
        <v>562.42999999999995</v>
      </c>
      <c r="M90" s="201">
        <v>27.29</v>
      </c>
      <c r="N90" s="201">
        <v>35.229999999999997</v>
      </c>
      <c r="O90" s="201">
        <v>0</v>
      </c>
      <c r="P90" s="201">
        <v>41.44</v>
      </c>
      <c r="Q90" s="201">
        <v>6.48</v>
      </c>
      <c r="R90" s="201">
        <v>6.29</v>
      </c>
      <c r="S90" s="201">
        <v>7.83</v>
      </c>
      <c r="T90" s="201">
        <v>0</v>
      </c>
      <c r="U90" s="201">
        <v>55.03</v>
      </c>
      <c r="V90" s="201">
        <v>4.33</v>
      </c>
      <c r="W90" s="201">
        <v>13.77</v>
      </c>
      <c r="X90" s="201">
        <v>44</v>
      </c>
      <c r="Y90" s="201">
        <v>0</v>
      </c>
      <c r="Z90">
        <v>0</v>
      </c>
      <c r="AA90" s="201">
        <v>10.11</v>
      </c>
      <c r="AB90" s="201">
        <v>0</v>
      </c>
      <c r="AC90" s="201">
        <v>0</v>
      </c>
      <c r="AD90" s="201">
        <v>0</v>
      </c>
      <c r="AE90" s="201">
        <v>0</v>
      </c>
      <c r="AF90" s="201">
        <v>18.95</v>
      </c>
      <c r="AG90" s="201">
        <v>0</v>
      </c>
      <c r="AH90" s="201">
        <v>0</v>
      </c>
      <c r="AI90" s="201">
        <v>50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75.39</v>
      </c>
      <c r="AQ90" s="201">
        <v>26.76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4.74</v>
      </c>
      <c r="L91" s="201">
        <v>562.42999999999995</v>
      </c>
      <c r="M91" s="201">
        <v>27.29</v>
      </c>
      <c r="N91" s="201">
        <v>35.229999999999997</v>
      </c>
      <c r="O91" s="201">
        <v>0</v>
      </c>
      <c r="P91" s="201">
        <v>41.44</v>
      </c>
      <c r="Q91" s="201">
        <v>6.48</v>
      </c>
      <c r="R91" s="201">
        <v>6.29</v>
      </c>
      <c r="S91" s="201">
        <v>7.83</v>
      </c>
      <c r="T91" s="201">
        <v>0</v>
      </c>
      <c r="U91" s="201">
        <v>55.03</v>
      </c>
      <c r="V91" s="201">
        <v>4.6399999999999997</v>
      </c>
      <c r="W91" s="201">
        <v>13.77</v>
      </c>
      <c r="X91" s="201">
        <v>44</v>
      </c>
      <c r="Y91" s="201">
        <v>0</v>
      </c>
      <c r="Z91">
        <v>0</v>
      </c>
      <c r="AA91" s="201">
        <v>10.11</v>
      </c>
      <c r="AB91" s="201">
        <v>0</v>
      </c>
      <c r="AC91" s="201">
        <v>0</v>
      </c>
      <c r="AD91" s="201">
        <v>0</v>
      </c>
      <c r="AE91" s="201">
        <v>0</v>
      </c>
      <c r="AF91" s="201">
        <v>18.95</v>
      </c>
      <c r="AG91" s="201">
        <v>0</v>
      </c>
      <c r="AH91" s="201">
        <v>0</v>
      </c>
      <c r="AI91" s="201">
        <v>50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75.39</v>
      </c>
      <c r="AQ91" s="201">
        <v>26.76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4.84</v>
      </c>
      <c r="L92" s="201">
        <v>562.42999999999995</v>
      </c>
      <c r="M92" s="201">
        <v>27.29</v>
      </c>
      <c r="N92" s="201">
        <v>35.229999999999997</v>
      </c>
      <c r="O92" s="201">
        <v>0</v>
      </c>
      <c r="P92" s="201">
        <v>41.44</v>
      </c>
      <c r="Q92" s="201">
        <v>6.48</v>
      </c>
      <c r="R92" s="201">
        <v>6.29</v>
      </c>
      <c r="S92" s="201">
        <v>7.83</v>
      </c>
      <c r="T92" s="201">
        <v>0</v>
      </c>
      <c r="U92" s="201">
        <v>55.03</v>
      </c>
      <c r="V92" s="201">
        <v>5.05</v>
      </c>
      <c r="W92" s="201">
        <v>13.77</v>
      </c>
      <c r="X92" s="201">
        <v>44</v>
      </c>
      <c r="Y92" s="201">
        <v>0</v>
      </c>
      <c r="Z92">
        <v>0</v>
      </c>
      <c r="AA92" s="201">
        <v>10.11</v>
      </c>
      <c r="AB92" s="201">
        <v>0</v>
      </c>
      <c r="AC92" s="201">
        <v>0</v>
      </c>
      <c r="AD92" s="201">
        <v>0</v>
      </c>
      <c r="AE92" s="201">
        <v>0</v>
      </c>
      <c r="AF92" s="201">
        <v>18.95</v>
      </c>
      <c r="AG92" s="201">
        <v>0</v>
      </c>
      <c r="AH92" s="201">
        <v>0</v>
      </c>
      <c r="AI92" s="201">
        <v>50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75.39</v>
      </c>
      <c r="AQ92" s="201">
        <v>26.76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4.84</v>
      </c>
      <c r="L93" s="201">
        <v>562.42999999999995</v>
      </c>
      <c r="M93" s="201">
        <v>27.29</v>
      </c>
      <c r="N93" s="201">
        <v>35.229999999999997</v>
      </c>
      <c r="O93" s="201">
        <v>0</v>
      </c>
      <c r="P93" s="201">
        <v>41.44</v>
      </c>
      <c r="Q93" s="201">
        <v>6.48</v>
      </c>
      <c r="R93" s="201">
        <v>6.29</v>
      </c>
      <c r="S93" s="201">
        <v>7.83</v>
      </c>
      <c r="T93" s="201">
        <v>0</v>
      </c>
      <c r="U93" s="201">
        <v>55.03</v>
      </c>
      <c r="V93" s="201">
        <v>5.15</v>
      </c>
      <c r="W93" s="201">
        <v>13.77</v>
      </c>
      <c r="X93" s="201">
        <v>44</v>
      </c>
      <c r="Y93" s="201">
        <v>0</v>
      </c>
      <c r="Z93">
        <v>0</v>
      </c>
      <c r="AA93" s="201">
        <v>10.42</v>
      </c>
      <c r="AB93" s="201">
        <v>0</v>
      </c>
      <c r="AC93" s="201">
        <v>0</v>
      </c>
      <c r="AD93" s="201">
        <v>0</v>
      </c>
      <c r="AE93" s="201">
        <v>0</v>
      </c>
      <c r="AF93" s="201">
        <v>18.95</v>
      </c>
      <c r="AG93" s="201">
        <v>0</v>
      </c>
      <c r="AH93" s="201">
        <v>0</v>
      </c>
      <c r="AI93" s="201">
        <v>50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75.39</v>
      </c>
      <c r="AQ93" s="201">
        <v>26.76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4.84</v>
      </c>
      <c r="L94" s="201">
        <v>562.42999999999995</v>
      </c>
      <c r="M94" s="201">
        <v>27.29</v>
      </c>
      <c r="N94" s="201">
        <v>35.229999999999997</v>
      </c>
      <c r="O94" s="201">
        <v>0</v>
      </c>
      <c r="P94" s="201">
        <v>41.44</v>
      </c>
      <c r="Q94" s="201">
        <v>6.48</v>
      </c>
      <c r="R94" s="201">
        <v>6.29</v>
      </c>
      <c r="S94" s="201">
        <v>7.83</v>
      </c>
      <c r="T94" s="201">
        <v>0</v>
      </c>
      <c r="U94" s="201">
        <v>55.03</v>
      </c>
      <c r="V94" s="201">
        <v>5.15</v>
      </c>
      <c r="W94" s="201">
        <v>13.77</v>
      </c>
      <c r="X94" s="201">
        <v>44</v>
      </c>
      <c r="Y94" s="201">
        <v>0</v>
      </c>
      <c r="Z94">
        <v>0</v>
      </c>
      <c r="AA94" s="201">
        <v>10.42</v>
      </c>
      <c r="AB94" s="201">
        <v>0</v>
      </c>
      <c r="AC94" s="201">
        <v>0</v>
      </c>
      <c r="AD94" s="201">
        <v>0</v>
      </c>
      <c r="AE94" s="201">
        <v>0</v>
      </c>
      <c r="AF94" s="201">
        <v>18.95</v>
      </c>
      <c r="AG94" s="201">
        <v>0</v>
      </c>
      <c r="AH94" s="201">
        <v>0</v>
      </c>
      <c r="AI94" s="201">
        <v>50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75.39</v>
      </c>
      <c r="AQ94" s="201">
        <v>26.76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4.84</v>
      </c>
      <c r="L95" s="201">
        <v>562.42999999999995</v>
      </c>
      <c r="M95" s="201">
        <v>27.29</v>
      </c>
      <c r="N95" s="201">
        <v>35.229999999999997</v>
      </c>
      <c r="O95" s="201">
        <v>0</v>
      </c>
      <c r="P95" s="201">
        <v>41.44</v>
      </c>
      <c r="Q95" s="201">
        <v>6.48</v>
      </c>
      <c r="R95" s="201">
        <v>6.29</v>
      </c>
      <c r="S95" s="201">
        <v>7.83</v>
      </c>
      <c r="T95" s="201">
        <v>0</v>
      </c>
      <c r="U95" s="201">
        <v>55.03</v>
      </c>
      <c r="V95" s="201">
        <v>5.15</v>
      </c>
      <c r="W95" s="201">
        <v>13.77</v>
      </c>
      <c r="X95" s="201">
        <v>44</v>
      </c>
      <c r="Y95" s="201">
        <v>0</v>
      </c>
      <c r="Z95">
        <v>0</v>
      </c>
      <c r="AA95" s="201">
        <v>10.42</v>
      </c>
      <c r="AB95" s="201">
        <v>0</v>
      </c>
      <c r="AC95" s="201">
        <v>0</v>
      </c>
      <c r="AD95" s="201">
        <v>0</v>
      </c>
      <c r="AE95" s="201">
        <v>30.16</v>
      </c>
      <c r="AF95" s="201">
        <v>0</v>
      </c>
      <c r="AG95" s="201">
        <v>0</v>
      </c>
      <c r="AH95" s="201">
        <v>0</v>
      </c>
      <c r="AI95" s="201">
        <v>50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75.39</v>
      </c>
      <c r="AQ95" s="201">
        <v>26.76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4.84</v>
      </c>
      <c r="L96" s="201">
        <v>562.42999999999995</v>
      </c>
      <c r="M96" s="201">
        <v>27.29</v>
      </c>
      <c r="N96" s="201">
        <v>35.229999999999997</v>
      </c>
      <c r="O96" s="201">
        <v>0</v>
      </c>
      <c r="P96" s="201">
        <v>41.44</v>
      </c>
      <c r="Q96" s="201">
        <v>6.48</v>
      </c>
      <c r="R96" s="201">
        <v>6.29</v>
      </c>
      <c r="S96" s="201">
        <v>7.83</v>
      </c>
      <c r="T96" s="201">
        <v>0</v>
      </c>
      <c r="U96" s="201">
        <v>55.03</v>
      </c>
      <c r="V96" s="201">
        <v>5.15</v>
      </c>
      <c r="W96" s="201">
        <v>13.77</v>
      </c>
      <c r="X96" s="201">
        <v>44</v>
      </c>
      <c r="Y96" s="201">
        <v>0</v>
      </c>
      <c r="Z96">
        <v>0</v>
      </c>
      <c r="AA96" s="201">
        <v>10.42</v>
      </c>
      <c r="AB96" s="201">
        <v>0</v>
      </c>
      <c r="AC96" s="201">
        <v>0</v>
      </c>
      <c r="AD96" s="201">
        <v>0</v>
      </c>
      <c r="AE96" s="201">
        <v>30.16</v>
      </c>
      <c r="AF96" s="201">
        <v>0</v>
      </c>
      <c r="AG96" s="201">
        <v>0</v>
      </c>
      <c r="AH96" s="201">
        <v>0</v>
      </c>
      <c r="AI96" s="201">
        <v>50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75.39</v>
      </c>
      <c r="AQ96" s="201">
        <v>26.76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4.99</v>
      </c>
      <c r="L97" s="201">
        <v>562.42999999999995</v>
      </c>
      <c r="M97" s="201">
        <v>27.29</v>
      </c>
      <c r="N97" s="201">
        <v>35.229999999999997</v>
      </c>
      <c r="O97" s="201">
        <v>0</v>
      </c>
      <c r="P97" s="201">
        <v>41.44</v>
      </c>
      <c r="Q97" s="201">
        <v>6.48</v>
      </c>
      <c r="R97" s="201">
        <v>6.29</v>
      </c>
      <c r="S97" s="201">
        <v>7.83</v>
      </c>
      <c r="T97" s="201">
        <v>0</v>
      </c>
      <c r="U97" s="201">
        <v>55.03</v>
      </c>
      <c r="V97" s="201">
        <v>5.34</v>
      </c>
      <c r="W97" s="201">
        <v>13.77</v>
      </c>
      <c r="X97" s="201">
        <v>44</v>
      </c>
      <c r="Y97" s="201">
        <v>0</v>
      </c>
      <c r="Z97">
        <v>0</v>
      </c>
      <c r="AA97" s="201">
        <v>10.42</v>
      </c>
      <c r="AB97" s="201">
        <v>0</v>
      </c>
      <c r="AC97" s="201">
        <v>0</v>
      </c>
      <c r="AD97" s="201">
        <v>0</v>
      </c>
      <c r="AE97" s="201">
        <v>30.16</v>
      </c>
      <c r="AF97" s="201">
        <v>0</v>
      </c>
      <c r="AG97" s="201">
        <v>0</v>
      </c>
      <c r="AH97" s="201">
        <v>0</v>
      </c>
      <c r="AI97" s="201">
        <v>50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75.39</v>
      </c>
      <c r="AQ97" s="201">
        <v>26.76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4.84</v>
      </c>
      <c r="L98" s="201">
        <v>562.42999999999995</v>
      </c>
      <c r="M98" s="201">
        <v>27.29</v>
      </c>
      <c r="N98" s="201">
        <v>35.229999999999997</v>
      </c>
      <c r="O98" s="201">
        <v>0</v>
      </c>
      <c r="P98" s="201">
        <v>41.44</v>
      </c>
      <c r="Q98" s="201">
        <v>6.48</v>
      </c>
      <c r="R98" s="201">
        <v>6.29</v>
      </c>
      <c r="S98" s="201">
        <v>7.83</v>
      </c>
      <c r="T98" s="201">
        <v>0</v>
      </c>
      <c r="U98" s="201">
        <v>55.03</v>
      </c>
      <c r="V98" s="201">
        <v>5.36</v>
      </c>
      <c r="W98" s="201">
        <v>13.77</v>
      </c>
      <c r="X98" s="201">
        <v>44</v>
      </c>
      <c r="Y98" s="201">
        <v>0</v>
      </c>
      <c r="Z98">
        <v>0</v>
      </c>
      <c r="AA98" s="201">
        <v>10.42</v>
      </c>
      <c r="AB98" s="201">
        <v>0</v>
      </c>
      <c r="AC98" s="201">
        <v>0</v>
      </c>
      <c r="AD98" s="201">
        <v>0</v>
      </c>
      <c r="AE98" s="201">
        <v>30.16</v>
      </c>
      <c r="AF98" s="201">
        <v>0</v>
      </c>
      <c r="AG98" s="201">
        <v>0</v>
      </c>
      <c r="AH98" s="201">
        <v>0</v>
      </c>
      <c r="AI98" s="201">
        <v>50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75.39</v>
      </c>
      <c r="AQ98" s="201">
        <v>26.76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0.13314499999999974</v>
      </c>
      <c r="L99">
        <f t="shared" si="0"/>
        <v>10.784055000000015</v>
      </c>
      <c r="M99">
        <f t="shared" si="0"/>
        <v>0.6529549999999994</v>
      </c>
      <c r="N99">
        <f t="shared" si="0"/>
        <v>0.84262250000000016</v>
      </c>
      <c r="O99">
        <f t="shared" si="0"/>
        <v>0</v>
      </c>
      <c r="P99">
        <f t="shared" si="0"/>
        <v>0.99115000000000097</v>
      </c>
      <c r="Q99">
        <f t="shared" si="0"/>
        <v>0.12783000000000014</v>
      </c>
      <c r="R99">
        <f t="shared" si="0"/>
        <v>0.14092500000000002</v>
      </c>
      <c r="S99">
        <f t="shared" si="0"/>
        <v>0.14586500000000016</v>
      </c>
      <c r="T99">
        <f t="shared" si="0"/>
        <v>0</v>
      </c>
      <c r="U99">
        <f t="shared" si="0"/>
        <v>1.4083674999999996</v>
      </c>
      <c r="V99">
        <f t="shared" si="0"/>
        <v>8.1892499999999979E-2</v>
      </c>
      <c r="W99">
        <f t="shared" si="0"/>
        <v>0.3130224999999997</v>
      </c>
      <c r="X99">
        <f t="shared" si="0"/>
        <v>1.0024024999999999</v>
      </c>
      <c r="Y99">
        <f t="shared" si="0"/>
        <v>0</v>
      </c>
      <c r="Z99">
        <f t="shared" si="0"/>
        <v>0</v>
      </c>
      <c r="AA99">
        <f t="shared" si="0"/>
        <v>0.28859749999999984</v>
      </c>
      <c r="AB99">
        <f t="shared" si="0"/>
        <v>6.0594999999999989E-2</v>
      </c>
      <c r="AC99">
        <f t="shared" si="0"/>
        <v>0</v>
      </c>
      <c r="AD99">
        <f t="shared" si="0"/>
        <v>0</v>
      </c>
      <c r="AE99">
        <f t="shared" si="0"/>
        <v>0.58440999999999999</v>
      </c>
      <c r="AF99">
        <f t="shared" si="0"/>
        <v>0.11761499999999997</v>
      </c>
      <c r="AG99">
        <f t="shared" si="0"/>
        <v>3.8700000000000002E-3</v>
      </c>
      <c r="AH99">
        <f t="shared" si="0"/>
        <v>0</v>
      </c>
      <c r="AI99">
        <f t="shared" si="0"/>
        <v>1.3850849999999988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1.3628000000000022</v>
      </c>
      <c r="AQ99">
        <f t="shared" si="0"/>
        <v>0.45737749999999999</v>
      </c>
      <c r="AR99">
        <f t="shared" si="0"/>
        <v>0.23933999999999994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9.2100000000000009</v>
      </c>
      <c r="M3" s="201">
        <v>2.56</v>
      </c>
      <c r="N3" s="201">
        <v>2.85</v>
      </c>
      <c r="O3" s="201">
        <v>3.17</v>
      </c>
      <c r="P3" s="201">
        <v>5.22</v>
      </c>
      <c r="Q3" s="201">
        <v>0.41</v>
      </c>
      <c r="R3" s="201">
        <v>0.64</v>
      </c>
      <c r="S3" s="201">
        <v>0.63</v>
      </c>
      <c r="T3" s="201">
        <v>1.57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1.74</v>
      </c>
      <c r="AB3" s="201">
        <v>0</v>
      </c>
      <c r="AC3" s="201">
        <v>0</v>
      </c>
      <c r="AD3" s="201">
        <v>0</v>
      </c>
      <c r="AE3" s="201">
        <v>46.37</v>
      </c>
      <c r="AF3" s="201">
        <v>0</v>
      </c>
      <c r="AG3" s="201">
        <v>0</v>
      </c>
      <c r="AH3" s="201">
        <v>0</v>
      </c>
      <c r="AI3" s="201">
        <v>23.35</v>
      </c>
      <c r="AJ3" s="201">
        <v>0</v>
      </c>
      <c r="AK3" s="201">
        <v>0</v>
      </c>
      <c r="AL3" s="201">
        <v>0</v>
      </c>
      <c r="AM3" s="201">
        <v>13.68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2.4300000000000002</v>
      </c>
      <c r="BA3" s="201">
        <v>0.45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9.2100000000000009</v>
      </c>
      <c r="M4" s="201">
        <v>2.56</v>
      </c>
      <c r="N4" s="201">
        <v>2.85</v>
      </c>
      <c r="O4" s="201">
        <v>3.17</v>
      </c>
      <c r="P4" s="201">
        <v>5.22</v>
      </c>
      <c r="Q4" s="201">
        <v>0.41</v>
      </c>
      <c r="R4" s="201">
        <v>0.64</v>
      </c>
      <c r="S4" s="201">
        <v>0.63</v>
      </c>
      <c r="T4" s="201">
        <v>1.57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1.74</v>
      </c>
      <c r="AB4" s="201">
        <v>0</v>
      </c>
      <c r="AC4" s="201">
        <v>0</v>
      </c>
      <c r="AD4" s="201">
        <v>0</v>
      </c>
      <c r="AE4" s="201">
        <v>46.37</v>
      </c>
      <c r="AF4" s="201">
        <v>0</v>
      </c>
      <c r="AG4" s="201">
        <v>0</v>
      </c>
      <c r="AH4" s="201">
        <v>0</v>
      </c>
      <c r="AI4" s="201">
        <v>23.35</v>
      </c>
      <c r="AJ4" s="201">
        <v>0</v>
      </c>
      <c r="AK4" s="201">
        <v>0</v>
      </c>
      <c r="AL4" s="201">
        <v>0</v>
      </c>
      <c r="AM4" s="201">
        <v>13.68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1.22</v>
      </c>
      <c r="BA4" s="201">
        <v>0.45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9.2100000000000009</v>
      </c>
      <c r="M5" s="201">
        <v>2.56</v>
      </c>
      <c r="N5" s="201">
        <v>2.85</v>
      </c>
      <c r="O5" s="201">
        <v>3.17</v>
      </c>
      <c r="P5" s="201">
        <v>5.22</v>
      </c>
      <c r="Q5" s="201">
        <v>0.41</v>
      </c>
      <c r="R5" s="201">
        <v>0.64</v>
      </c>
      <c r="S5" s="201">
        <v>0.63</v>
      </c>
      <c r="T5" s="201">
        <v>1.57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1.74</v>
      </c>
      <c r="AB5" s="201">
        <v>0</v>
      </c>
      <c r="AC5" s="201">
        <v>0</v>
      </c>
      <c r="AD5" s="201">
        <v>0</v>
      </c>
      <c r="AE5" s="201">
        <v>46.37</v>
      </c>
      <c r="AF5" s="201">
        <v>0</v>
      </c>
      <c r="AG5" s="201">
        <v>0</v>
      </c>
      <c r="AH5" s="201">
        <v>0</v>
      </c>
      <c r="AI5" s="201">
        <v>23.35</v>
      </c>
      <c r="AJ5" s="201">
        <v>0</v>
      </c>
      <c r="AK5" s="201">
        <v>0</v>
      </c>
      <c r="AL5" s="201">
        <v>0</v>
      </c>
      <c r="AM5" s="201">
        <v>13.68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0</v>
      </c>
      <c r="BA5" s="201">
        <v>0.45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9.2100000000000009</v>
      </c>
      <c r="M6" s="201">
        <v>2.56</v>
      </c>
      <c r="N6" s="201">
        <v>2.85</v>
      </c>
      <c r="O6" s="201">
        <v>3.17</v>
      </c>
      <c r="P6" s="201">
        <v>5.22</v>
      </c>
      <c r="Q6" s="201">
        <v>0.41</v>
      </c>
      <c r="R6" s="201">
        <v>0.64</v>
      </c>
      <c r="S6" s="201">
        <v>0.63</v>
      </c>
      <c r="T6" s="201">
        <v>1.57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1.74</v>
      </c>
      <c r="AB6" s="201">
        <v>0</v>
      </c>
      <c r="AC6" s="201">
        <v>0</v>
      </c>
      <c r="AD6" s="201">
        <v>0</v>
      </c>
      <c r="AE6" s="201">
        <v>46.37</v>
      </c>
      <c r="AF6" s="201">
        <v>0</v>
      </c>
      <c r="AG6" s="201">
        <v>0</v>
      </c>
      <c r="AH6" s="201">
        <v>0</v>
      </c>
      <c r="AI6" s="201">
        <v>23.35</v>
      </c>
      <c r="AJ6" s="201">
        <v>0</v>
      </c>
      <c r="AK6" s="201">
        <v>0</v>
      </c>
      <c r="AL6" s="201">
        <v>0</v>
      </c>
      <c r="AM6" s="201">
        <v>13.68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0</v>
      </c>
      <c r="BA6" s="201">
        <v>0.45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9.2100000000000009</v>
      </c>
      <c r="M7" s="201">
        <v>2.56</v>
      </c>
      <c r="N7" s="201">
        <v>2.85</v>
      </c>
      <c r="O7" s="201">
        <v>3.17</v>
      </c>
      <c r="P7" s="201">
        <v>5.22</v>
      </c>
      <c r="Q7" s="201">
        <v>0.41</v>
      </c>
      <c r="R7" s="201">
        <v>0.64</v>
      </c>
      <c r="S7" s="201">
        <v>0.63</v>
      </c>
      <c r="T7" s="201">
        <v>1.57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1.74</v>
      </c>
      <c r="AB7" s="201">
        <v>0</v>
      </c>
      <c r="AC7" s="201">
        <v>0</v>
      </c>
      <c r="AD7" s="201">
        <v>0</v>
      </c>
      <c r="AE7" s="201">
        <v>46.37</v>
      </c>
      <c r="AF7" s="201">
        <v>0</v>
      </c>
      <c r="AG7" s="201">
        <v>0</v>
      </c>
      <c r="AH7" s="201">
        <v>0</v>
      </c>
      <c r="AI7" s="201">
        <v>23.35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0.45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9.2100000000000009</v>
      </c>
      <c r="M8" s="201">
        <v>2.56</v>
      </c>
      <c r="N8" s="201">
        <v>2.85</v>
      </c>
      <c r="O8" s="201">
        <v>3.17</v>
      </c>
      <c r="P8" s="201">
        <v>5.22</v>
      </c>
      <c r="Q8" s="201">
        <v>0.41</v>
      </c>
      <c r="R8" s="201">
        <v>0.64</v>
      </c>
      <c r="S8" s="201">
        <v>0.63</v>
      </c>
      <c r="T8" s="201">
        <v>1.57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1.74</v>
      </c>
      <c r="AB8" s="201">
        <v>0</v>
      </c>
      <c r="AC8" s="201">
        <v>0</v>
      </c>
      <c r="AD8" s="201">
        <v>0</v>
      </c>
      <c r="AE8" s="201">
        <v>46.37</v>
      </c>
      <c r="AF8" s="201">
        <v>0</v>
      </c>
      <c r="AG8" s="201">
        <v>0</v>
      </c>
      <c r="AH8" s="201">
        <v>0</v>
      </c>
      <c r="AI8" s="201">
        <v>23.35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0.45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2.89</v>
      </c>
      <c r="L9" s="201">
        <v>9.2100000000000009</v>
      </c>
      <c r="M9" s="201">
        <v>2.56</v>
      </c>
      <c r="N9" s="201">
        <v>2.85</v>
      </c>
      <c r="O9" s="201">
        <v>3.17</v>
      </c>
      <c r="P9" s="201">
        <v>5.22</v>
      </c>
      <c r="Q9" s="201">
        <v>0.41</v>
      </c>
      <c r="R9" s="201">
        <v>0.64</v>
      </c>
      <c r="S9" s="201">
        <v>0.63</v>
      </c>
      <c r="T9" s="201">
        <v>1.57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1.78</v>
      </c>
      <c r="AB9" s="201">
        <v>0</v>
      </c>
      <c r="AC9" s="201">
        <v>0</v>
      </c>
      <c r="AD9" s="201">
        <v>0</v>
      </c>
      <c r="AE9" s="201">
        <v>46.37</v>
      </c>
      <c r="AF9" s="201">
        <v>0</v>
      </c>
      <c r="AG9" s="201">
        <v>0</v>
      </c>
      <c r="AH9" s="201">
        <v>0</v>
      </c>
      <c r="AI9" s="201">
        <v>23.35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0.45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2.87</v>
      </c>
      <c r="L10" s="201">
        <v>9.2100000000000009</v>
      </c>
      <c r="M10" s="201">
        <v>2.56</v>
      </c>
      <c r="N10" s="201">
        <v>2.85</v>
      </c>
      <c r="O10" s="201">
        <v>3.17</v>
      </c>
      <c r="P10" s="201">
        <v>5.22</v>
      </c>
      <c r="Q10" s="201">
        <v>0.41</v>
      </c>
      <c r="R10" s="201">
        <v>0.64</v>
      </c>
      <c r="S10" s="201">
        <v>0.63</v>
      </c>
      <c r="T10" s="201">
        <v>1.57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1.78</v>
      </c>
      <c r="AB10" s="201">
        <v>0</v>
      </c>
      <c r="AC10" s="201">
        <v>0</v>
      </c>
      <c r="AD10" s="201">
        <v>0</v>
      </c>
      <c r="AE10" s="201">
        <v>46.37</v>
      </c>
      <c r="AF10" s="201">
        <v>0</v>
      </c>
      <c r="AG10" s="201">
        <v>0</v>
      </c>
      <c r="AH10" s="201">
        <v>0</v>
      </c>
      <c r="AI10" s="201">
        <v>23.35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0.45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9.2100000000000009</v>
      </c>
      <c r="M11" s="201">
        <v>2.56</v>
      </c>
      <c r="N11" s="201">
        <v>2.85</v>
      </c>
      <c r="O11" s="201">
        <v>3.17</v>
      </c>
      <c r="P11" s="201">
        <v>5.22</v>
      </c>
      <c r="Q11" s="201">
        <v>0.41</v>
      </c>
      <c r="R11" s="201">
        <v>0.64</v>
      </c>
      <c r="S11" s="201">
        <v>0.63</v>
      </c>
      <c r="T11" s="201">
        <v>1.57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1.78</v>
      </c>
      <c r="AB11" s="201">
        <v>0</v>
      </c>
      <c r="AC11" s="201">
        <v>0</v>
      </c>
      <c r="AD11" s="201">
        <v>0</v>
      </c>
      <c r="AE11" s="201">
        <v>46.37</v>
      </c>
      <c r="AF11" s="201">
        <v>0</v>
      </c>
      <c r="AG11" s="201">
        <v>0</v>
      </c>
      <c r="AH11" s="201">
        <v>0</v>
      </c>
      <c r="AI11" s="201">
        <v>23.35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0.45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9.2100000000000009</v>
      </c>
      <c r="M12" s="201">
        <v>2.56</v>
      </c>
      <c r="N12" s="201">
        <v>2.85</v>
      </c>
      <c r="O12" s="201">
        <v>3.17</v>
      </c>
      <c r="P12" s="201">
        <v>5.22</v>
      </c>
      <c r="Q12" s="201">
        <v>0.41</v>
      </c>
      <c r="R12" s="201">
        <v>0.64</v>
      </c>
      <c r="S12" s="201">
        <v>0.63</v>
      </c>
      <c r="T12" s="201">
        <v>1.57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1.78</v>
      </c>
      <c r="AB12" s="201">
        <v>0</v>
      </c>
      <c r="AC12" s="201">
        <v>0</v>
      </c>
      <c r="AD12" s="201">
        <v>0</v>
      </c>
      <c r="AE12" s="201">
        <v>46.37</v>
      </c>
      <c r="AF12" s="201">
        <v>0</v>
      </c>
      <c r="AG12" s="201">
        <v>0</v>
      </c>
      <c r="AH12" s="201">
        <v>0</v>
      </c>
      <c r="AI12" s="201">
        <v>23.35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0.45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9.2100000000000009</v>
      </c>
      <c r="M13" s="201">
        <v>2.56</v>
      </c>
      <c r="N13" s="201">
        <v>2.85</v>
      </c>
      <c r="O13" s="201">
        <v>3.17</v>
      </c>
      <c r="P13" s="201">
        <v>5.22</v>
      </c>
      <c r="Q13" s="201">
        <v>0.41</v>
      </c>
      <c r="R13" s="201">
        <v>0.64</v>
      </c>
      <c r="S13" s="201">
        <v>0.63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1.78</v>
      </c>
      <c r="AB13" s="201">
        <v>0</v>
      </c>
      <c r="AC13" s="201">
        <v>0</v>
      </c>
      <c r="AD13" s="201">
        <v>0</v>
      </c>
      <c r="AE13" s="201">
        <v>46.37</v>
      </c>
      <c r="AF13" s="201">
        <v>0</v>
      </c>
      <c r="AG13" s="201">
        <v>0</v>
      </c>
      <c r="AH13" s="201">
        <v>0</v>
      </c>
      <c r="AI13" s="201">
        <v>23.35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0.45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9.2100000000000009</v>
      </c>
      <c r="M14" s="201">
        <v>2.56</v>
      </c>
      <c r="N14" s="201">
        <v>2.85</v>
      </c>
      <c r="O14" s="201">
        <v>3.17</v>
      </c>
      <c r="P14" s="201">
        <v>5.22</v>
      </c>
      <c r="Q14" s="201">
        <v>0.41</v>
      </c>
      <c r="R14" s="201">
        <v>0.64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1.78</v>
      </c>
      <c r="AB14" s="201">
        <v>0</v>
      </c>
      <c r="AC14" s="201">
        <v>0</v>
      </c>
      <c r="AD14" s="201">
        <v>0</v>
      </c>
      <c r="AE14" s="201">
        <v>46.37</v>
      </c>
      <c r="AF14" s="201">
        <v>0</v>
      </c>
      <c r="AG14" s="201">
        <v>0</v>
      </c>
      <c r="AH14" s="201">
        <v>0</v>
      </c>
      <c r="AI14" s="201">
        <v>23.35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0.45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9.2100000000000009</v>
      </c>
      <c r="M15" s="201">
        <v>2.56</v>
      </c>
      <c r="N15" s="201">
        <v>2.85</v>
      </c>
      <c r="O15" s="201">
        <v>3.17</v>
      </c>
      <c r="P15" s="201">
        <v>5.22</v>
      </c>
      <c r="Q15" s="201">
        <v>0.41</v>
      </c>
      <c r="R15" s="201">
        <v>0.64</v>
      </c>
      <c r="S15" s="201">
        <v>0.63</v>
      </c>
      <c r="T15" s="201">
        <v>1.57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1.74</v>
      </c>
      <c r="AB15" s="201">
        <v>0</v>
      </c>
      <c r="AC15" s="201">
        <v>0</v>
      </c>
      <c r="AD15" s="201">
        <v>0</v>
      </c>
      <c r="AE15" s="201">
        <v>46.37</v>
      </c>
      <c r="AF15" s="201">
        <v>0</v>
      </c>
      <c r="AG15" s="201">
        <v>0</v>
      </c>
      <c r="AH15" s="201">
        <v>0</v>
      </c>
      <c r="AI15" s="201">
        <v>23.35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0.45</v>
      </c>
      <c r="BB15" s="201">
        <v>2.9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9.2100000000000009</v>
      </c>
      <c r="M16" s="201">
        <v>2.56</v>
      </c>
      <c r="N16" s="201">
        <v>2.85</v>
      </c>
      <c r="O16" s="201">
        <v>3.17</v>
      </c>
      <c r="P16" s="201">
        <v>5.22</v>
      </c>
      <c r="Q16" s="201">
        <v>0.41</v>
      </c>
      <c r="R16" s="201">
        <v>0.64</v>
      </c>
      <c r="S16" s="201">
        <v>0.63</v>
      </c>
      <c r="T16" s="201">
        <v>1.57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1.74</v>
      </c>
      <c r="AB16" s="201">
        <v>0</v>
      </c>
      <c r="AC16" s="201">
        <v>0</v>
      </c>
      <c r="AD16" s="201">
        <v>0</v>
      </c>
      <c r="AE16" s="201">
        <v>46.37</v>
      </c>
      <c r="AF16" s="201">
        <v>0</v>
      </c>
      <c r="AG16" s="201">
        <v>0</v>
      </c>
      <c r="AH16" s="201">
        <v>0</v>
      </c>
      <c r="AI16" s="201">
        <v>23.35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0.45</v>
      </c>
      <c r="BB16" s="201">
        <v>2.9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9.2100000000000009</v>
      </c>
      <c r="M17" s="201">
        <v>2.56</v>
      </c>
      <c r="N17" s="201">
        <v>2.85</v>
      </c>
      <c r="O17" s="201">
        <v>3.17</v>
      </c>
      <c r="P17" s="201">
        <v>5.22</v>
      </c>
      <c r="Q17" s="201">
        <v>0.41</v>
      </c>
      <c r="R17" s="201">
        <v>0.64</v>
      </c>
      <c r="S17" s="201">
        <v>0.63</v>
      </c>
      <c r="T17" s="201">
        <v>1.57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1.78</v>
      </c>
      <c r="AB17" s="201">
        <v>0</v>
      </c>
      <c r="AC17" s="201">
        <v>0</v>
      </c>
      <c r="AD17" s="201">
        <v>0</v>
      </c>
      <c r="AE17" s="201">
        <v>46.37</v>
      </c>
      <c r="AF17" s="201">
        <v>0</v>
      </c>
      <c r="AG17" s="201">
        <v>0</v>
      </c>
      <c r="AH17" s="201">
        <v>0</v>
      </c>
      <c r="AI17" s="201">
        <v>23.35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0.45</v>
      </c>
      <c r="BB17" s="201">
        <v>2.9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9.2100000000000009</v>
      </c>
      <c r="M18" s="201">
        <v>2.56</v>
      </c>
      <c r="N18" s="201">
        <v>2.85</v>
      </c>
      <c r="O18" s="201">
        <v>3.17</v>
      </c>
      <c r="P18" s="201">
        <v>5.22</v>
      </c>
      <c r="Q18" s="201">
        <v>0.41</v>
      </c>
      <c r="R18" s="201">
        <v>0.64</v>
      </c>
      <c r="S18" s="201">
        <v>0.63</v>
      </c>
      <c r="T18" s="201">
        <v>1.57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1.78</v>
      </c>
      <c r="AB18" s="201">
        <v>0</v>
      </c>
      <c r="AC18" s="201">
        <v>0</v>
      </c>
      <c r="AD18" s="201">
        <v>0</v>
      </c>
      <c r="AE18" s="201">
        <v>46.37</v>
      </c>
      <c r="AF18" s="201">
        <v>0</v>
      </c>
      <c r="AG18" s="201">
        <v>0</v>
      </c>
      <c r="AH18" s="201">
        <v>0</v>
      </c>
      <c r="AI18" s="201">
        <v>23.35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0.45</v>
      </c>
      <c r="BB18" s="201">
        <v>2.9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9.2100000000000009</v>
      </c>
      <c r="M19" s="201">
        <v>2.56</v>
      </c>
      <c r="N19" s="201">
        <v>2.85</v>
      </c>
      <c r="O19" s="201">
        <v>3.17</v>
      </c>
      <c r="P19" s="201">
        <v>5.22</v>
      </c>
      <c r="Q19" s="201">
        <v>0.41</v>
      </c>
      <c r="R19" s="201">
        <v>0.64</v>
      </c>
      <c r="S19" s="201">
        <v>0.63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1.78</v>
      </c>
      <c r="AB19" s="201">
        <v>0</v>
      </c>
      <c r="AC19" s="201">
        <v>0</v>
      </c>
      <c r="AD19" s="201">
        <v>0</v>
      </c>
      <c r="AE19" s="201">
        <v>46.97</v>
      </c>
      <c r="AF19" s="201">
        <v>0</v>
      </c>
      <c r="AG19" s="201">
        <v>0</v>
      </c>
      <c r="AH19" s="201">
        <v>0</v>
      </c>
      <c r="AI19" s="201">
        <v>23.35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0.45</v>
      </c>
      <c r="BB19" s="201">
        <v>2.9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9.2100000000000009</v>
      </c>
      <c r="M20" s="201">
        <v>2.56</v>
      </c>
      <c r="N20" s="201">
        <v>2.85</v>
      </c>
      <c r="O20" s="201">
        <v>3.17</v>
      </c>
      <c r="P20" s="201">
        <v>5.22</v>
      </c>
      <c r="Q20" s="201">
        <v>0.41</v>
      </c>
      <c r="R20" s="201">
        <v>0.64</v>
      </c>
      <c r="S20" s="201">
        <v>0.63</v>
      </c>
      <c r="T20" s="201">
        <v>1.57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1.78</v>
      </c>
      <c r="AB20" s="201">
        <v>0</v>
      </c>
      <c r="AC20" s="201">
        <v>0</v>
      </c>
      <c r="AD20" s="201">
        <v>0</v>
      </c>
      <c r="AE20" s="201">
        <v>46.97</v>
      </c>
      <c r="AF20" s="201">
        <v>0</v>
      </c>
      <c r="AG20" s="201">
        <v>0</v>
      </c>
      <c r="AH20" s="201">
        <v>0</v>
      </c>
      <c r="AI20" s="201">
        <v>23.35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0.45</v>
      </c>
      <c r="BB20" s="201">
        <v>2.9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9.2100000000000009</v>
      </c>
      <c r="M21" s="201">
        <v>2.56</v>
      </c>
      <c r="N21" s="201">
        <v>2.85</v>
      </c>
      <c r="O21" s="201">
        <v>3.17</v>
      </c>
      <c r="P21" s="201">
        <v>5.22</v>
      </c>
      <c r="Q21" s="201">
        <v>0.41</v>
      </c>
      <c r="R21" s="201">
        <v>0.64</v>
      </c>
      <c r="S21" s="201">
        <v>0.63</v>
      </c>
      <c r="T21" s="201">
        <v>1.57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1.78</v>
      </c>
      <c r="AB21" s="201">
        <v>0</v>
      </c>
      <c r="AC21" s="201">
        <v>0</v>
      </c>
      <c r="AD21" s="201">
        <v>0</v>
      </c>
      <c r="AE21" s="201">
        <v>46.97</v>
      </c>
      <c r="AF21" s="201">
        <v>0</v>
      </c>
      <c r="AG21" s="201">
        <v>0</v>
      </c>
      <c r="AH21" s="201">
        <v>0</v>
      </c>
      <c r="AI21" s="201">
        <v>23.35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0.45</v>
      </c>
      <c r="BB21" s="201">
        <v>2.9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9.2100000000000009</v>
      </c>
      <c r="M22" s="201">
        <v>2.56</v>
      </c>
      <c r="N22" s="201">
        <v>2.85</v>
      </c>
      <c r="O22" s="201">
        <v>3.17</v>
      </c>
      <c r="P22" s="201">
        <v>5.22</v>
      </c>
      <c r="Q22" s="201">
        <v>0.41</v>
      </c>
      <c r="R22" s="201">
        <v>0.64</v>
      </c>
      <c r="S22" s="201">
        <v>0.63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1.78</v>
      </c>
      <c r="AB22" s="201">
        <v>0</v>
      </c>
      <c r="AC22" s="201">
        <v>0</v>
      </c>
      <c r="AD22" s="201">
        <v>0</v>
      </c>
      <c r="AE22" s="201">
        <v>46.97</v>
      </c>
      <c r="AF22" s="201">
        <v>0</v>
      </c>
      <c r="AG22" s="201">
        <v>0</v>
      </c>
      <c r="AH22" s="201">
        <v>0</v>
      </c>
      <c r="AI22" s="201">
        <v>23.35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0.45</v>
      </c>
      <c r="BB22" s="201">
        <v>2.9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9.2100000000000009</v>
      </c>
      <c r="M23" s="201">
        <v>2.56</v>
      </c>
      <c r="N23" s="201">
        <v>2.85</v>
      </c>
      <c r="O23" s="201">
        <v>3.17</v>
      </c>
      <c r="P23" s="201">
        <v>5.22</v>
      </c>
      <c r="Q23" s="201">
        <v>0.41</v>
      </c>
      <c r="R23" s="201">
        <v>0.64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1.78</v>
      </c>
      <c r="AB23" s="201">
        <v>0</v>
      </c>
      <c r="AC23" s="201">
        <v>0</v>
      </c>
      <c r="AD23" s="201">
        <v>0</v>
      </c>
      <c r="AE23" s="201">
        <v>47.58</v>
      </c>
      <c r="AF23" s="201">
        <v>0</v>
      </c>
      <c r="AG23" s="201">
        <v>0</v>
      </c>
      <c r="AH23" s="201">
        <v>0</v>
      </c>
      <c r="AI23" s="201">
        <v>23.35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</v>
      </c>
      <c r="BA23" s="201">
        <v>0.53</v>
      </c>
      <c r="BB23" s="201">
        <v>2.9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9.2100000000000009</v>
      </c>
      <c r="M24" s="201">
        <v>2.56</v>
      </c>
      <c r="N24" s="201">
        <v>2.85</v>
      </c>
      <c r="O24" s="201">
        <v>3.17</v>
      </c>
      <c r="P24" s="201">
        <v>5.22</v>
      </c>
      <c r="Q24" s="201">
        <v>0.41</v>
      </c>
      <c r="R24" s="201">
        <v>0.64</v>
      </c>
      <c r="S24" s="201">
        <v>0.63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1.78</v>
      </c>
      <c r="AB24" s="201">
        <v>0</v>
      </c>
      <c r="AC24" s="201">
        <v>0</v>
      </c>
      <c r="AD24" s="201">
        <v>0</v>
      </c>
      <c r="AE24" s="201">
        <v>47.58</v>
      </c>
      <c r="AF24" s="201">
        <v>0</v>
      </c>
      <c r="AG24" s="201">
        <v>0</v>
      </c>
      <c r="AH24" s="201">
        <v>0</v>
      </c>
      <c r="AI24" s="201">
        <v>23.35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0</v>
      </c>
      <c r="BA24" s="201">
        <v>0.53</v>
      </c>
      <c r="BB24" s="201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9.2100000000000009</v>
      </c>
      <c r="M25" s="201">
        <v>2.56</v>
      </c>
      <c r="N25" s="201">
        <v>2.85</v>
      </c>
      <c r="O25" s="201">
        <v>3.17</v>
      </c>
      <c r="P25" s="201">
        <v>5.22</v>
      </c>
      <c r="Q25" s="201">
        <v>0.41</v>
      </c>
      <c r="R25" s="201">
        <v>0.64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1.78</v>
      </c>
      <c r="AB25" s="201">
        <v>0</v>
      </c>
      <c r="AC25" s="201">
        <v>0</v>
      </c>
      <c r="AD25" s="201">
        <v>0</v>
      </c>
      <c r="AE25" s="201">
        <v>47.58</v>
      </c>
      <c r="AF25" s="201">
        <v>0</v>
      </c>
      <c r="AG25" s="201">
        <v>0</v>
      </c>
      <c r="AH25" s="201">
        <v>0</v>
      </c>
      <c r="AI25" s="201">
        <v>23.35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0</v>
      </c>
      <c r="BA25" s="201">
        <v>0.53</v>
      </c>
      <c r="BB25" s="201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9.2100000000000009</v>
      </c>
      <c r="M26" s="201">
        <v>2.56</v>
      </c>
      <c r="N26" s="201">
        <v>2.85</v>
      </c>
      <c r="O26" s="201">
        <v>3.17</v>
      </c>
      <c r="P26" s="201">
        <v>5.22</v>
      </c>
      <c r="Q26" s="201">
        <v>0.41</v>
      </c>
      <c r="R26" s="201">
        <v>0.64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1.78</v>
      </c>
      <c r="AB26" s="201">
        <v>0</v>
      </c>
      <c r="AC26" s="201">
        <v>0</v>
      </c>
      <c r="AD26" s="201">
        <v>0</v>
      </c>
      <c r="AE26" s="201">
        <v>47.58</v>
      </c>
      <c r="AF26" s="201">
        <v>0</v>
      </c>
      <c r="AG26" s="201">
        <v>0</v>
      </c>
      <c r="AH26" s="201">
        <v>0</v>
      </c>
      <c r="AI26" s="201">
        <v>23.35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0</v>
      </c>
      <c r="BA26" s="201">
        <v>0.53</v>
      </c>
      <c r="BB26" s="201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9.2100000000000009</v>
      </c>
      <c r="M27" s="201">
        <v>2.56</v>
      </c>
      <c r="N27" s="201">
        <v>2.85</v>
      </c>
      <c r="O27" s="201">
        <v>3.17</v>
      </c>
      <c r="P27" s="201">
        <v>5.22</v>
      </c>
      <c r="Q27" s="201">
        <v>0.41</v>
      </c>
      <c r="R27" s="201">
        <v>0.64</v>
      </c>
      <c r="S27" s="201">
        <v>0.63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1.78</v>
      </c>
      <c r="AB27" s="201">
        <v>0</v>
      </c>
      <c r="AC27" s="201">
        <v>0</v>
      </c>
      <c r="AD27" s="201">
        <v>0</v>
      </c>
      <c r="AE27" s="201">
        <v>47.58</v>
      </c>
      <c r="AF27" s="201">
        <v>0</v>
      </c>
      <c r="AG27" s="201">
        <v>0</v>
      </c>
      <c r="AH27" s="201">
        <v>0</v>
      </c>
      <c r="AI27" s="201">
        <v>23.35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0</v>
      </c>
      <c r="BA27" s="201">
        <v>0.53</v>
      </c>
      <c r="BB27" s="201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9.2100000000000009</v>
      </c>
      <c r="M28" s="201">
        <v>2.56</v>
      </c>
      <c r="N28" s="201">
        <v>2.85</v>
      </c>
      <c r="O28" s="201">
        <v>3.17</v>
      </c>
      <c r="P28" s="201">
        <v>5.22</v>
      </c>
      <c r="Q28" s="201">
        <v>0.41</v>
      </c>
      <c r="R28" s="201">
        <v>0.64</v>
      </c>
      <c r="S28" s="201">
        <v>0.63</v>
      </c>
      <c r="T28" s="201">
        <v>1.57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1.78</v>
      </c>
      <c r="AB28" s="201">
        <v>0</v>
      </c>
      <c r="AC28" s="201">
        <v>0</v>
      </c>
      <c r="AD28" s="201">
        <v>0</v>
      </c>
      <c r="AE28" s="201">
        <v>47.58</v>
      </c>
      <c r="AF28" s="201">
        <v>0</v>
      </c>
      <c r="AG28" s="201">
        <v>0</v>
      </c>
      <c r="AH28" s="201">
        <v>0</v>
      </c>
      <c r="AI28" s="201">
        <v>23.35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0</v>
      </c>
      <c r="BA28" s="201">
        <v>0.53</v>
      </c>
      <c r="BB28" s="201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9.2100000000000009</v>
      </c>
      <c r="M29" s="201">
        <v>2.56</v>
      </c>
      <c r="N29" s="201">
        <v>2.85</v>
      </c>
      <c r="O29" s="201">
        <v>3.17</v>
      </c>
      <c r="P29" s="201">
        <v>5.22</v>
      </c>
      <c r="Q29" s="201">
        <v>0.41</v>
      </c>
      <c r="R29" s="201">
        <v>0.64</v>
      </c>
      <c r="S29" s="201">
        <v>0.63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1.78</v>
      </c>
      <c r="AB29" s="201">
        <v>0</v>
      </c>
      <c r="AC29" s="201">
        <v>0</v>
      </c>
      <c r="AD29" s="201">
        <v>0</v>
      </c>
      <c r="AE29" s="201">
        <v>47.58</v>
      </c>
      <c r="AF29" s="201">
        <v>0</v>
      </c>
      <c r="AG29" s="201">
        <v>0</v>
      </c>
      <c r="AH29" s="201">
        <v>0</v>
      </c>
      <c r="AI29" s="201">
        <v>23.35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0</v>
      </c>
      <c r="BA29" s="201">
        <v>0.53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9.2100000000000009</v>
      </c>
      <c r="M30" s="201">
        <v>2.56</v>
      </c>
      <c r="N30" s="201">
        <v>2.85</v>
      </c>
      <c r="O30" s="201">
        <v>3.17</v>
      </c>
      <c r="P30" s="201">
        <v>5.22</v>
      </c>
      <c r="Q30" s="201">
        <v>0.41</v>
      </c>
      <c r="R30" s="201">
        <v>0.64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1.78</v>
      </c>
      <c r="AB30" s="201">
        <v>0</v>
      </c>
      <c r="AC30" s="201">
        <v>0</v>
      </c>
      <c r="AD30" s="201">
        <v>0</v>
      </c>
      <c r="AE30" s="201">
        <v>47.58</v>
      </c>
      <c r="AF30" s="201">
        <v>0</v>
      </c>
      <c r="AG30" s="201">
        <v>0</v>
      </c>
      <c r="AH30" s="201">
        <v>0</v>
      </c>
      <c r="AI30" s="201">
        <v>23.35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0</v>
      </c>
      <c r="BA30" s="201">
        <v>0.53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9.2100000000000009</v>
      </c>
      <c r="M31" s="201">
        <v>2.56</v>
      </c>
      <c r="N31" s="201">
        <v>2.85</v>
      </c>
      <c r="O31" s="201">
        <v>3.17</v>
      </c>
      <c r="P31" s="201">
        <v>5.22</v>
      </c>
      <c r="Q31" s="201">
        <v>0.41</v>
      </c>
      <c r="R31" s="201">
        <v>0.64</v>
      </c>
      <c r="S31" s="201">
        <v>0.55000000000000004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1.78</v>
      </c>
      <c r="AB31" s="201">
        <v>0</v>
      </c>
      <c r="AC31" s="201">
        <v>0</v>
      </c>
      <c r="AD31" s="201">
        <v>0</v>
      </c>
      <c r="AE31" s="201">
        <v>47.58</v>
      </c>
      <c r="AF31" s="201">
        <v>0</v>
      </c>
      <c r="AG31" s="201">
        <v>0</v>
      </c>
      <c r="AH31" s="201">
        <v>0</v>
      </c>
      <c r="AI31" s="201">
        <v>23.35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0</v>
      </c>
      <c r="BA31" s="201">
        <v>0.53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9.2100000000000009</v>
      </c>
      <c r="M32" s="201">
        <v>2.56</v>
      </c>
      <c r="N32" s="201">
        <v>2.85</v>
      </c>
      <c r="O32" s="201">
        <v>3.17</v>
      </c>
      <c r="P32" s="201">
        <v>5.22</v>
      </c>
      <c r="Q32" s="201">
        <v>0.41</v>
      </c>
      <c r="R32" s="201">
        <v>0.64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1.78</v>
      </c>
      <c r="AB32" s="201">
        <v>0</v>
      </c>
      <c r="AC32" s="201">
        <v>0</v>
      </c>
      <c r="AD32" s="201">
        <v>0</v>
      </c>
      <c r="AE32" s="201">
        <v>47.58</v>
      </c>
      <c r="AF32" s="201">
        <v>0</v>
      </c>
      <c r="AG32" s="201">
        <v>0</v>
      </c>
      <c r="AH32" s="201">
        <v>0</v>
      </c>
      <c r="AI32" s="201">
        <v>23.35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0</v>
      </c>
      <c r="BA32" s="201">
        <v>0.53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9.2100000000000009</v>
      </c>
      <c r="M33" s="201">
        <v>2.56</v>
      </c>
      <c r="N33" s="201">
        <v>2.85</v>
      </c>
      <c r="O33" s="201">
        <v>3.17</v>
      </c>
      <c r="P33" s="201">
        <v>5.22</v>
      </c>
      <c r="Q33" s="201">
        <v>0.41</v>
      </c>
      <c r="R33" s="201">
        <v>0.64</v>
      </c>
      <c r="S33" s="201">
        <v>0.63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1.78</v>
      </c>
      <c r="AB33" s="201">
        <v>0</v>
      </c>
      <c r="AC33" s="201">
        <v>0</v>
      </c>
      <c r="AD33" s="201">
        <v>0</v>
      </c>
      <c r="AE33" s="201">
        <v>47.58</v>
      </c>
      <c r="AF33" s="201">
        <v>0</v>
      </c>
      <c r="AG33" s="201">
        <v>0</v>
      </c>
      <c r="AH33" s="201">
        <v>0</v>
      </c>
      <c r="AI33" s="201">
        <v>23.35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0</v>
      </c>
      <c r="BA33" s="201">
        <v>0.53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9.2100000000000009</v>
      </c>
      <c r="M34" s="201">
        <v>2.56</v>
      </c>
      <c r="N34" s="201">
        <v>2.85</v>
      </c>
      <c r="O34" s="201">
        <v>3.17</v>
      </c>
      <c r="P34" s="201">
        <v>5.22</v>
      </c>
      <c r="Q34" s="201">
        <v>0.41</v>
      </c>
      <c r="R34" s="201">
        <v>0.64</v>
      </c>
      <c r="S34" s="201">
        <v>0.63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1.78</v>
      </c>
      <c r="AB34" s="201">
        <v>0</v>
      </c>
      <c r="AC34" s="201">
        <v>0</v>
      </c>
      <c r="AD34" s="201">
        <v>0</v>
      </c>
      <c r="AE34" s="201">
        <v>47.58</v>
      </c>
      <c r="AF34" s="201">
        <v>0</v>
      </c>
      <c r="AG34" s="201">
        <v>0</v>
      </c>
      <c r="AH34" s="201">
        <v>0</v>
      </c>
      <c r="AI34" s="201">
        <v>23.35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0</v>
      </c>
      <c r="BA34" s="201">
        <v>0.53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9.2100000000000009</v>
      </c>
      <c r="M35" s="201">
        <v>2.56</v>
      </c>
      <c r="N35" s="201">
        <v>2.85</v>
      </c>
      <c r="O35" s="201">
        <v>3.17</v>
      </c>
      <c r="P35" s="201">
        <v>5.22</v>
      </c>
      <c r="Q35" s="201">
        <v>0.41</v>
      </c>
      <c r="R35" s="201">
        <v>0.64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1.78</v>
      </c>
      <c r="AB35" s="201">
        <v>0</v>
      </c>
      <c r="AC35" s="201">
        <v>0</v>
      </c>
      <c r="AD35" s="201">
        <v>0</v>
      </c>
      <c r="AE35" s="201">
        <v>46.97</v>
      </c>
      <c r="AF35" s="201">
        <v>6.02</v>
      </c>
      <c r="AG35" s="201">
        <v>0</v>
      </c>
      <c r="AH35" s="201">
        <v>0</v>
      </c>
      <c r="AI35" s="201">
        <v>23.35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</v>
      </c>
      <c r="BA35" s="201">
        <v>0.98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9.2100000000000009</v>
      </c>
      <c r="M36" s="201">
        <v>2.56</v>
      </c>
      <c r="N36" s="201">
        <v>2.85</v>
      </c>
      <c r="O36" s="201">
        <v>3.17</v>
      </c>
      <c r="P36" s="201">
        <v>5.22</v>
      </c>
      <c r="Q36" s="201">
        <v>0.41</v>
      </c>
      <c r="R36" s="201">
        <v>0.64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1.78</v>
      </c>
      <c r="AB36" s="201">
        <v>0</v>
      </c>
      <c r="AC36" s="201">
        <v>0</v>
      </c>
      <c r="AD36" s="201">
        <v>0</v>
      </c>
      <c r="AE36" s="201">
        <v>46.97</v>
      </c>
      <c r="AF36" s="201">
        <v>6.02</v>
      </c>
      <c r="AG36" s="201">
        <v>0</v>
      </c>
      <c r="AH36" s="201">
        <v>0</v>
      </c>
      <c r="AI36" s="201">
        <v>23.35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0.98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9.2100000000000009</v>
      </c>
      <c r="M37" s="201">
        <v>2.56</v>
      </c>
      <c r="N37" s="201">
        <v>2.85</v>
      </c>
      <c r="O37" s="201">
        <v>3.17</v>
      </c>
      <c r="P37" s="201">
        <v>5.22</v>
      </c>
      <c r="Q37" s="201">
        <v>0.41</v>
      </c>
      <c r="R37" s="201">
        <v>0.64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1.78</v>
      </c>
      <c r="AB37" s="201">
        <v>0</v>
      </c>
      <c r="AC37" s="201">
        <v>0</v>
      </c>
      <c r="AD37" s="201">
        <v>0</v>
      </c>
      <c r="AE37" s="201">
        <v>46.97</v>
      </c>
      <c r="AF37" s="201">
        <v>6.02</v>
      </c>
      <c r="AG37" s="201">
        <v>0</v>
      </c>
      <c r="AH37" s="201">
        <v>0</v>
      </c>
      <c r="AI37" s="201">
        <v>23.35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0.98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9.2100000000000009</v>
      </c>
      <c r="M38" s="201">
        <v>2.56</v>
      </c>
      <c r="N38" s="201">
        <v>2.85</v>
      </c>
      <c r="O38" s="201">
        <v>3.17</v>
      </c>
      <c r="P38" s="201">
        <v>5.22</v>
      </c>
      <c r="Q38" s="201">
        <v>0.41</v>
      </c>
      <c r="R38" s="201">
        <v>0.64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1.78</v>
      </c>
      <c r="AB38" s="201">
        <v>0</v>
      </c>
      <c r="AC38" s="201">
        <v>0</v>
      </c>
      <c r="AD38" s="201">
        <v>0</v>
      </c>
      <c r="AE38" s="201">
        <v>46.97</v>
      </c>
      <c r="AF38" s="201">
        <v>12.04</v>
      </c>
      <c r="AG38" s="201">
        <v>0</v>
      </c>
      <c r="AH38" s="201">
        <v>0</v>
      </c>
      <c r="AI38" s="201">
        <v>23.35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0.98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9.2100000000000009</v>
      </c>
      <c r="M39" s="201">
        <v>2.65</v>
      </c>
      <c r="N39" s="201">
        <v>2.85</v>
      </c>
      <c r="O39" s="201">
        <v>3.17</v>
      </c>
      <c r="P39" s="201">
        <v>5.22</v>
      </c>
      <c r="Q39" s="201">
        <v>0.41</v>
      </c>
      <c r="R39" s="201">
        <v>0.64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1.78</v>
      </c>
      <c r="AB39" s="201">
        <v>0</v>
      </c>
      <c r="AC39" s="201">
        <v>0</v>
      </c>
      <c r="AD39" s="201">
        <v>0</v>
      </c>
      <c r="AE39" s="201">
        <v>46.97</v>
      </c>
      <c r="AF39" s="201">
        <v>12.04</v>
      </c>
      <c r="AG39" s="201">
        <v>0</v>
      </c>
      <c r="AH39" s="201">
        <v>0</v>
      </c>
      <c r="AI39" s="201">
        <v>23.35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8.4499999999999993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0.51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9.2100000000000009</v>
      </c>
      <c r="M40" s="201">
        <v>2.56</v>
      </c>
      <c r="N40" s="201">
        <v>2.85</v>
      </c>
      <c r="O40" s="201">
        <v>3.17</v>
      </c>
      <c r="P40" s="201">
        <v>5.22</v>
      </c>
      <c r="Q40" s="201">
        <v>0.41</v>
      </c>
      <c r="R40" s="201">
        <v>0.64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1.78</v>
      </c>
      <c r="AB40" s="201">
        <v>0</v>
      </c>
      <c r="AC40" s="201">
        <v>0</v>
      </c>
      <c r="AD40" s="201">
        <v>0</v>
      </c>
      <c r="AE40" s="201">
        <v>46.97</v>
      </c>
      <c r="AF40" s="201">
        <v>18.07</v>
      </c>
      <c r="AG40" s="201">
        <v>0</v>
      </c>
      <c r="AH40" s="201">
        <v>0</v>
      </c>
      <c r="AI40" s="201">
        <v>23.35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8.4499999999999993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0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9.2100000000000009</v>
      </c>
      <c r="M41" s="201">
        <v>2.56</v>
      </c>
      <c r="N41" s="201">
        <v>2.85</v>
      </c>
      <c r="O41" s="201">
        <v>3.17</v>
      </c>
      <c r="P41" s="201">
        <v>5.22</v>
      </c>
      <c r="Q41" s="201">
        <v>0.41</v>
      </c>
      <c r="R41" s="201">
        <v>0.64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1.78</v>
      </c>
      <c r="AB41" s="201">
        <v>0</v>
      </c>
      <c r="AC41" s="201">
        <v>0</v>
      </c>
      <c r="AD41" s="201">
        <v>0</v>
      </c>
      <c r="AE41" s="201">
        <v>63.23</v>
      </c>
      <c r="AF41" s="201">
        <v>0</v>
      </c>
      <c r="AG41" s="201">
        <v>0</v>
      </c>
      <c r="AH41" s="201">
        <v>0</v>
      </c>
      <c r="AI41" s="201">
        <v>23.35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8.4499999999999993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0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9.2100000000000009</v>
      </c>
      <c r="M42" s="201">
        <v>2.56</v>
      </c>
      <c r="N42" s="201">
        <v>2.85</v>
      </c>
      <c r="O42" s="201">
        <v>3.17</v>
      </c>
      <c r="P42" s="201">
        <v>5.22</v>
      </c>
      <c r="Q42" s="201">
        <v>0.41</v>
      </c>
      <c r="R42" s="201">
        <v>0.64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1.78</v>
      </c>
      <c r="AB42" s="201">
        <v>0</v>
      </c>
      <c r="AC42" s="201">
        <v>0</v>
      </c>
      <c r="AD42" s="201">
        <v>0</v>
      </c>
      <c r="AE42" s="201">
        <v>81.3</v>
      </c>
      <c r="AF42" s="201">
        <v>0</v>
      </c>
      <c r="AG42" s="201">
        <v>0</v>
      </c>
      <c r="AH42" s="201">
        <v>0</v>
      </c>
      <c r="AI42" s="201">
        <v>23.35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8.4499999999999993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0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9.2100000000000009</v>
      </c>
      <c r="M43" s="201">
        <v>2.56</v>
      </c>
      <c r="N43" s="201">
        <v>2.85</v>
      </c>
      <c r="O43" s="201">
        <v>3.17</v>
      </c>
      <c r="P43" s="201">
        <v>5.22</v>
      </c>
      <c r="Q43" s="201">
        <v>0.41</v>
      </c>
      <c r="R43" s="201">
        <v>0.64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1.78</v>
      </c>
      <c r="AB43" s="201">
        <v>1.49</v>
      </c>
      <c r="AC43" s="201">
        <v>0</v>
      </c>
      <c r="AD43" s="201">
        <v>0</v>
      </c>
      <c r="AE43" s="201">
        <v>81.3</v>
      </c>
      <c r="AF43" s="201">
        <v>0</v>
      </c>
      <c r="AG43" s="201">
        <v>6.01</v>
      </c>
      <c r="AH43" s="201">
        <v>0</v>
      </c>
      <c r="AI43" s="201">
        <v>23.35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8.4499999999999993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0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9.2100000000000009</v>
      </c>
      <c r="M44" s="201">
        <v>2.56</v>
      </c>
      <c r="N44" s="201">
        <v>2.85</v>
      </c>
      <c r="O44" s="201">
        <v>3.17</v>
      </c>
      <c r="P44" s="201">
        <v>5.22</v>
      </c>
      <c r="Q44" s="201">
        <v>0.41</v>
      </c>
      <c r="R44" s="201">
        <v>0.64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1.78</v>
      </c>
      <c r="AB44" s="201">
        <v>1.49</v>
      </c>
      <c r="AC44" s="201">
        <v>0</v>
      </c>
      <c r="AD44" s="201">
        <v>0</v>
      </c>
      <c r="AE44" s="201">
        <v>81.3</v>
      </c>
      <c r="AF44" s="201">
        <v>0</v>
      </c>
      <c r="AG44" s="201">
        <v>6.01</v>
      </c>
      <c r="AH44" s="201">
        <v>0</v>
      </c>
      <c r="AI44" s="201">
        <v>23.35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8.4499999999999993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0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9.2100000000000009</v>
      </c>
      <c r="M45" s="201">
        <v>2.56</v>
      </c>
      <c r="N45" s="201">
        <v>2.85</v>
      </c>
      <c r="O45" s="201">
        <v>3.17</v>
      </c>
      <c r="P45" s="201">
        <v>5.22</v>
      </c>
      <c r="Q45" s="201">
        <v>0.41</v>
      </c>
      <c r="R45" s="201">
        <v>0.64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1.78</v>
      </c>
      <c r="AB45" s="201">
        <v>1.49</v>
      </c>
      <c r="AC45" s="201">
        <v>0</v>
      </c>
      <c r="AD45" s="201">
        <v>0</v>
      </c>
      <c r="AE45" s="201">
        <v>81.3</v>
      </c>
      <c r="AF45" s="201">
        <v>0</v>
      </c>
      <c r="AG45" s="201">
        <v>6.01</v>
      </c>
      <c r="AH45" s="201">
        <v>0</v>
      </c>
      <c r="AI45" s="201">
        <v>23.35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8.4499999999999993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0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9.2100000000000009</v>
      </c>
      <c r="M46" s="201">
        <v>2.56</v>
      </c>
      <c r="N46" s="201">
        <v>2.85</v>
      </c>
      <c r="O46" s="201">
        <v>3.17</v>
      </c>
      <c r="P46" s="201">
        <v>5.22</v>
      </c>
      <c r="Q46" s="201">
        <v>0.41</v>
      </c>
      <c r="R46" s="201">
        <v>0.64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1.78</v>
      </c>
      <c r="AB46" s="201">
        <v>1.49</v>
      </c>
      <c r="AC46" s="201">
        <v>0</v>
      </c>
      <c r="AD46" s="201">
        <v>0</v>
      </c>
      <c r="AE46" s="201">
        <v>81.3</v>
      </c>
      <c r="AF46" s="201">
        <v>0</v>
      </c>
      <c r="AG46" s="201">
        <v>6.01</v>
      </c>
      <c r="AH46" s="201">
        <v>0</v>
      </c>
      <c r="AI46" s="201">
        <v>23.35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8.4499999999999993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0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9.2100000000000009</v>
      </c>
      <c r="M47" s="201">
        <v>2.56</v>
      </c>
      <c r="N47" s="201">
        <v>2.85</v>
      </c>
      <c r="O47" s="201">
        <v>3.17</v>
      </c>
      <c r="P47" s="201">
        <v>5.22</v>
      </c>
      <c r="Q47" s="201">
        <v>0.41</v>
      </c>
      <c r="R47" s="201">
        <v>0.64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1.78</v>
      </c>
      <c r="AB47" s="201">
        <v>1.49</v>
      </c>
      <c r="AC47" s="201">
        <v>0</v>
      </c>
      <c r="AD47" s="201">
        <v>0</v>
      </c>
      <c r="AE47" s="201">
        <v>60.22</v>
      </c>
      <c r="AF47" s="201">
        <v>0</v>
      </c>
      <c r="AG47" s="201">
        <v>0</v>
      </c>
      <c r="AH47" s="201">
        <v>0</v>
      </c>
      <c r="AI47" s="201">
        <v>23.35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8.4499999999999993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0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9.2100000000000009</v>
      </c>
      <c r="M48" s="201">
        <v>2.56</v>
      </c>
      <c r="N48" s="201">
        <v>2.85</v>
      </c>
      <c r="O48" s="201">
        <v>3.17</v>
      </c>
      <c r="P48" s="201">
        <v>5.22</v>
      </c>
      <c r="Q48" s="201">
        <v>0.41</v>
      </c>
      <c r="R48" s="201">
        <v>0.64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1.78</v>
      </c>
      <c r="AB48" s="201">
        <v>1.49</v>
      </c>
      <c r="AC48" s="201">
        <v>0</v>
      </c>
      <c r="AD48" s="201">
        <v>0</v>
      </c>
      <c r="AE48" s="201">
        <v>60.22</v>
      </c>
      <c r="AF48" s="201">
        <v>0</v>
      </c>
      <c r="AG48" s="201">
        <v>0</v>
      </c>
      <c r="AH48" s="201">
        <v>0</v>
      </c>
      <c r="AI48" s="201">
        <v>23.35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8.4499999999999993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0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9.2100000000000009</v>
      </c>
      <c r="M49" s="201">
        <v>2.56</v>
      </c>
      <c r="N49" s="201">
        <v>2.85</v>
      </c>
      <c r="O49" s="201">
        <v>3.17</v>
      </c>
      <c r="P49" s="201">
        <v>5.22</v>
      </c>
      <c r="Q49" s="201">
        <v>0.41</v>
      </c>
      <c r="R49" s="201">
        <v>0.64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1.78</v>
      </c>
      <c r="AB49" s="201">
        <v>1.49</v>
      </c>
      <c r="AC49" s="201">
        <v>0</v>
      </c>
      <c r="AD49" s="201">
        <v>0</v>
      </c>
      <c r="AE49" s="201">
        <v>46.97</v>
      </c>
      <c r="AF49" s="201">
        <v>0</v>
      </c>
      <c r="AG49" s="201">
        <v>0</v>
      </c>
      <c r="AH49" s="201">
        <v>0</v>
      </c>
      <c r="AI49" s="201">
        <v>23.35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8.4499999999999993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0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9.2100000000000009</v>
      </c>
      <c r="M50" s="201">
        <v>2.56</v>
      </c>
      <c r="N50" s="201">
        <v>2.85</v>
      </c>
      <c r="O50" s="201">
        <v>3.17</v>
      </c>
      <c r="P50" s="201">
        <v>5.22</v>
      </c>
      <c r="Q50" s="201">
        <v>0.41</v>
      </c>
      <c r="R50" s="201">
        <v>0.64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1.78</v>
      </c>
      <c r="AB50" s="201">
        <v>1.49</v>
      </c>
      <c r="AC50" s="201">
        <v>0</v>
      </c>
      <c r="AD50" s="201">
        <v>0</v>
      </c>
      <c r="AE50" s="201">
        <v>46.97</v>
      </c>
      <c r="AF50" s="201">
        <v>0</v>
      </c>
      <c r="AG50" s="201">
        <v>0</v>
      </c>
      <c r="AH50" s="201">
        <v>0</v>
      </c>
      <c r="AI50" s="201">
        <v>23.35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8.4499999999999993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0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9.2100000000000009</v>
      </c>
      <c r="M51" s="201">
        <v>2.56</v>
      </c>
      <c r="N51" s="201">
        <v>2.85</v>
      </c>
      <c r="O51" s="201">
        <v>3.17</v>
      </c>
      <c r="P51" s="201">
        <v>5.22</v>
      </c>
      <c r="Q51" s="201">
        <v>0.41</v>
      </c>
      <c r="R51" s="201">
        <v>0.64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1.78</v>
      </c>
      <c r="AB51" s="201">
        <v>1.49</v>
      </c>
      <c r="AC51" s="201">
        <v>0</v>
      </c>
      <c r="AD51" s="201">
        <v>0</v>
      </c>
      <c r="AE51" s="201">
        <v>46.97</v>
      </c>
      <c r="AF51" s="201">
        <v>0</v>
      </c>
      <c r="AG51" s="201">
        <v>0</v>
      </c>
      <c r="AH51" s="201">
        <v>0</v>
      </c>
      <c r="AI51" s="201">
        <v>19.600000000000001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8.4499999999999993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9.2100000000000009</v>
      </c>
      <c r="M52" s="201">
        <v>2.56</v>
      </c>
      <c r="N52" s="201">
        <v>2.85</v>
      </c>
      <c r="O52" s="201">
        <v>3.17</v>
      </c>
      <c r="P52" s="201">
        <v>5.22</v>
      </c>
      <c r="Q52" s="201">
        <v>0.41</v>
      </c>
      <c r="R52" s="201">
        <v>0.64</v>
      </c>
      <c r="S52" s="201">
        <v>0.63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1.78</v>
      </c>
      <c r="AB52" s="201">
        <v>1.49</v>
      </c>
      <c r="AC52" s="201">
        <v>0</v>
      </c>
      <c r="AD52" s="201">
        <v>0</v>
      </c>
      <c r="AE52" s="201">
        <v>46.97</v>
      </c>
      <c r="AF52" s="201">
        <v>0</v>
      </c>
      <c r="AG52" s="201">
        <v>0</v>
      </c>
      <c r="AH52" s="201">
        <v>0</v>
      </c>
      <c r="AI52" s="201">
        <v>19.600000000000001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8.4499999999999993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9.2100000000000009</v>
      </c>
      <c r="M53" s="201">
        <v>2.56</v>
      </c>
      <c r="N53" s="201">
        <v>2.85</v>
      </c>
      <c r="O53" s="201">
        <v>3.17</v>
      </c>
      <c r="P53" s="201">
        <v>5.22</v>
      </c>
      <c r="Q53" s="201">
        <v>0.41</v>
      </c>
      <c r="R53" s="201">
        <v>0.64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1.78</v>
      </c>
      <c r="AB53" s="201">
        <v>1.49</v>
      </c>
      <c r="AC53" s="201">
        <v>0</v>
      </c>
      <c r="AD53" s="201">
        <v>0</v>
      </c>
      <c r="AE53" s="201">
        <v>46.97</v>
      </c>
      <c r="AF53" s="201">
        <v>0</v>
      </c>
      <c r="AG53" s="201">
        <v>0</v>
      </c>
      <c r="AH53" s="201">
        <v>0</v>
      </c>
      <c r="AI53" s="201">
        <v>19.600000000000001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8.4499999999999993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9.2100000000000009</v>
      </c>
      <c r="M54" s="201">
        <v>2.56</v>
      </c>
      <c r="N54" s="201">
        <v>2.85</v>
      </c>
      <c r="O54" s="201">
        <v>3.17</v>
      </c>
      <c r="P54" s="201">
        <v>5.22</v>
      </c>
      <c r="Q54" s="201">
        <v>0.41</v>
      </c>
      <c r="R54" s="201">
        <v>0.64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1.78</v>
      </c>
      <c r="AB54" s="201">
        <v>1.49</v>
      </c>
      <c r="AC54" s="201">
        <v>0</v>
      </c>
      <c r="AD54" s="201">
        <v>0</v>
      </c>
      <c r="AE54" s="201">
        <v>46.97</v>
      </c>
      <c r="AF54" s="201">
        <v>0</v>
      </c>
      <c r="AG54" s="201">
        <v>0</v>
      </c>
      <c r="AH54" s="201">
        <v>0</v>
      </c>
      <c r="AI54" s="201">
        <v>19.600000000000001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8.4499999999999993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9.2100000000000009</v>
      </c>
      <c r="M55" s="201">
        <v>2.56</v>
      </c>
      <c r="N55" s="201">
        <v>2.85</v>
      </c>
      <c r="O55" s="201">
        <v>3.17</v>
      </c>
      <c r="P55" s="201">
        <v>5.22</v>
      </c>
      <c r="Q55" s="201">
        <v>0.41</v>
      </c>
      <c r="R55" s="201">
        <v>0.64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1.78</v>
      </c>
      <c r="AB55" s="201">
        <v>1.49</v>
      </c>
      <c r="AC55" s="201">
        <v>0</v>
      </c>
      <c r="AD55" s="201">
        <v>0</v>
      </c>
      <c r="AE55" s="201">
        <v>46.97</v>
      </c>
      <c r="AF55" s="201">
        <v>0</v>
      </c>
      <c r="AG55" s="201">
        <v>0</v>
      </c>
      <c r="AH55" s="201">
        <v>0</v>
      </c>
      <c r="AI55" s="201">
        <v>19.600000000000001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8.4499999999999993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0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9.2100000000000009</v>
      </c>
      <c r="M56" s="201">
        <v>2.56</v>
      </c>
      <c r="N56" s="201">
        <v>2.85</v>
      </c>
      <c r="O56" s="201">
        <v>3.17</v>
      </c>
      <c r="P56" s="201">
        <v>5.22</v>
      </c>
      <c r="Q56" s="201">
        <v>0.41</v>
      </c>
      <c r="R56" s="201">
        <v>0.64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1.78</v>
      </c>
      <c r="AB56" s="201">
        <v>1.49</v>
      </c>
      <c r="AC56" s="201">
        <v>0</v>
      </c>
      <c r="AD56" s="201">
        <v>0</v>
      </c>
      <c r="AE56" s="201">
        <v>46.97</v>
      </c>
      <c r="AF56" s="201">
        <v>0</v>
      </c>
      <c r="AG56" s="201">
        <v>0</v>
      </c>
      <c r="AH56" s="201">
        <v>0</v>
      </c>
      <c r="AI56" s="201">
        <v>19.600000000000001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8.4499999999999993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0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9.2100000000000009</v>
      </c>
      <c r="M57" s="201">
        <v>2.56</v>
      </c>
      <c r="N57" s="201">
        <v>2.85</v>
      </c>
      <c r="O57" s="201">
        <v>3.17</v>
      </c>
      <c r="P57" s="201">
        <v>5.22</v>
      </c>
      <c r="Q57" s="201">
        <v>0.41</v>
      </c>
      <c r="R57" s="201">
        <v>0.64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1.78</v>
      </c>
      <c r="AB57" s="201">
        <v>1.49</v>
      </c>
      <c r="AC57" s="201">
        <v>0</v>
      </c>
      <c r="AD57" s="201">
        <v>0</v>
      </c>
      <c r="AE57" s="201">
        <v>46.97</v>
      </c>
      <c r="AF57" s="201">
        <v>0</v>
      </c>
      <c r="AG57" s="201">
        <v>0</v>
      </c>
      <c r="AH57" s="201">
        <v>0</v>
      </c>
      <c r="AI57" s="201">
        <v>19.600000000000001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8.4499999999999993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0</v>
      </c>
      <c r="BA57" s="201">
        <v>0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9.2100000000000009</v>
      </c>
      <c r="M58" s="201">
        <v>2.56</v>
      </c>
      <c r="N58" s="201">
        <v>2.85</v>
      </c>
      <c r="O58" s="201">
        <v>3.17</v>
      </c>
      <c r="P58" s="201">
        <v>5.22</v>
      </c>
      <c r="Q58" s="201">
        <v>0.41</v>
      </c>
      <c r="R58" s="201">
        <v>0.64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1.78</v>
      </c>
      <c r="AB58" s="201">
        <v>1.49</v>
      </c>
      <c r="AC58" s="201">
        <v>0</v>
      </c>
      <c r="AD58" s="201">
        <v>0</v>
      </c>
      <c r="AE58" s="201">
        <v>46.97</v>
      </c>
      <c r="AF58" s="201">
        <v>0</v>
      </c>
      <c r="AG58" s="201">
        <v>0</v>
      </c>
      <c r="AH58" s="201">
        <v>0</v>
      </c>
      <c r="AI58" s="201">
        <v>19.600000000000001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8.4499999999999993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0</v>
      </c>
      <c r="BA58" s="201">
        <v>0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9.2100000000000009</v>
      </c>
      <c r="M59" s="201">
        <v>2.56</v>
      </c>
      <c r="N59" s="201">
        <v>2.85</v>
      </c>
      <c r="O59" s="201">
        <v>3.17</v>
      </c>
      <c r="P59" s="201">
        <v>5.22</v>
      </c>
      <c r="Q59" s="201">
        <v>0.41</v>
      </c>
      <c r="R59" s="201">
        <v>0.64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1.78</v>
      </c>
      <c r="AB59" s="201">
        <v>1.49</v>
      </c>
      <c r="AC59" s="201">
        <v>0</v>
      </c>
      <c r="AD59" s="201">
        <v>0</v>
      </c>
      <c r="AE59" s="201">
        <v>46.97</v>
      </c>
      <c r="AF59" s="201">
        <v>0</v>
      </c>
      <c r="AG59" s="201">
        <v>0</v>
      </c>
      <c r="AH59" s="201">
        <v>0</v>
      </c>
      <c r="AI59" s="201">
        <v>19.600000000000001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8.4499999999999993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0</v>
      </c>
      <c r="BA59" s="201">
        <v>0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9.2100000000000009</v>
      </c>
      <c r="M60" s="201">
        <v>2.56</v>
      </c>
      <c r="N60" s="201">
        <v>2.85</v>
      </c>
      <c r="O60" s="201">
        <v>3.17</v>
      </c>
      <c r="P60" s="201">
        <v>5.22</v>
      </c>
      <c r="Q60" s="201">
        <v>0.41</v>
      </c>
      <c r="R60" s="201">
        <v>0.64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1.78</v>
      </c>
      <c r="AB60" s="201">
        <v>1.49</v>
      </c>
      <c r="AC60" s="201">
        <v>0</v>
      </c>
      <c r="AD60" s="201">
        <v>0</v>
      </c>
      <c r="AE60" s="201">
        <v>46.97</v>
      </c>
      <c r="AF60" s="201">
        <v>0</v>
      </c>
      <c r="AG60" s="201">
        <v>0</v>
      </c>
      <c r="AH60" s="201">
        <v>0</v>
      </c>
      <c r="AI60" s="201">
        <v>19.600000000000001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8.4499999999999993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0</v>
      </c>
      <c r="BA60" s="201">
        <v>0</v>
      </c>
      <c r="BB60" s="201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9.2100000000000009</v>
      </c>
      <c r="M61" s="201">
        <v>2.56</v>
      </c>
      <c r="N61" s="201">
        <v>2.85</v>
      </c>
      <c r="O61" s="201">
        <v>3.17</v>
      </c>
      <c r="P61" s="201">
        <v>5.22</v>
      </c>
      <c r="Q61" s="201">
        <v>0.41</v>
      </c>
      <c r="R61" s="201">
        <v>0.64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1.78</v>
      </c>
      <c r="AB61" s="201">
        <v>1.49</v>
      </c>
      <c r="AC61" s="201">
        <v>0</v>
      </c>
      <c r="AD61" s="201">
        <v>0</v>
      </c>
      <c r="AE61" s="201">
        <v>46.97</v>
      </c>
      <c r="AF61" s="201">
        <v>0</v>
      </c>
      <c r="AG61" s="201">
        <v>0</v>
      </c>
      <c r="AH61" s="201">
        <v>0</v>
      </c>
      <c r="AI61" s="201">
        <v>19.600000000000001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8.4499999999999993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0</v>
      </c>
      <c r="BA61" s="201">
        <v>0</v>
      </c>
      <c r="BB61" s="20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9.2100000000000009</v>
      </c>
      <c r="M62" s="201">
        <v>2.56</v>
      </c>
      <c r="N62" s="201">
        <v>2.85</v>
      </c>
      <c r="O62" s="201">
        <v>3.2</v>
      </c>
      <c r="P62" s="201">
        <v>5.22</v>
      </c>
      <c r="Q62" s="201">
        <v>0.41</v>
      </c>
      <c r="R62" s="201">
        <v>0.64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1.78</v>
      </c>
      <c r="AB62" s="201">
        <v>1.49</v>
      </c>
      <c r="AC62" s="201">
        <v>0</v>
      </c>
      <c r="AD62" s="201">
        <v>0</v>
      </c>
      <c r="AE62" s="201">
        <v>46.97</v>
      </c>
      <c r="AF62" s="201">
        <v>0</v>
      </c>
      <c r="AG62" s="201">
        <v>0</v>
      </c>
      <c r="AH62" s="201">
        <v>0</v>
      </c>
      <c r="AI62" s="201">
        <v>19.600000000000001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8.4499999999999993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0</v>
      </c>
      <c r="BA62" s="201">
        <v>0</v>
      </c>
      <c r="BB62" s="201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9.2100000000000009</v>
      </c>
      <c r="M63" s="201">
        <v>2.56</v>
      </c>
      <c r="N63" s="201">
        <v>2.85</v>
      </c>
      <c r="O63" s="201">
        <v>3.2</v>
      </c>
      <c r="P63" s="201">
        <v>5.22</v>
      </c>
      <c r="Q63" s="201">
        <v>0.41</v>
      </c>
      <c r="R63" s="201">
        <v>0.64</v>
      </c>
      <c r="S63" s="201">
        <v>0.63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3.09</v>
      </c>
      <c r="AB63" s="201">
        <v>0</v>
      </c>
      <c r="AC63" s="201">
        <v>0</v>
      </c>
      <c r="AD63" s="201">
        <v>0</v>
      </c>
      <c r="AE63" s="201">
        <v>46.97</v>
      </c>
      <c r="AF63" s="201">
        <v>0</v>
      </c>
      <c r="AG63" s="201">
        <v>0</v>
      </c>
      <c r="AH63" s="201">
        <v>0</v>
      </c>
      <c r="AI63" s="201">
        <v>19.600000000000001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8.4499999999999993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0</v>
      </c>
      <c r="BA63" s="201">
        <v>0</v>
      </c>
      <c r="BB63" s="201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9.2100000000000009</v>
      </c>
      <c r="M64" s="201">
        <v>2.56</v>
      </c>
      <c r="N64" s="201">
        <v>2.85</v>
      </c>
      <c r="O64" s="201">
        <v>3.2</v>
      </c>
      <c r="P64" s="201">
        <v>5.22</v>
      </c>
      <c r="Q64" s="201">
        <v>0.41</v>
      </c>
      <c r="R64" s="201">
        <v>0.64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1.78</v>
      </c>
      <c r="AB64" s="201">
        <v>1.24</v>
      </c>
      <c r="AC64" s="201">
        <v>0</v>
      </c>
      <c r="AD64" s="201">
        <v>0</v>
      </c>
      <c r="AE64" s="201">
        <v>46.97</v>
      </c>
      <c r="AF64" s="201">
        <v>0</v>
      </c>
      <c r="AG64" s="201">
        <v>0</v>
      </c>
      <c r="AH64" s="201">
        <v>0</v>
      </c>
      <c r="AI64" s="201">
        <v>19.600000000000001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8.4499999999999993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0</v>
      </c>
      <c r="BA64" s="201">
        <v>0</v>
      </c>
      <c r="BB64" s="201">
        <v>2.9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9.2100000000000009</v>
      </c>
      <c r="M65" s="201">
        <v>2.56</v>
      </c>
      <c r="N65" s="201">
        <v>2.85</v>
      </c>
      <c r="O65" s="201">
        <v>3.17</v>
      </c>
      <c r="P65" s="201">
        <v>5.22</v>
      </c>
      <c r="Q65" s="201">
        <v>0.41</v>
      </c>
      <c r="R65" s="201">
        <v>0.64</v>
      </c>
      <c r="S65" s="201">
        <v>0.63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1.78</v>
      </c>
      <c r="AB65" s="201">
        <v>1.24</v>
      </c>
      <c r="AC65" s="201">
        <v>0</v>
      </c>
      <c r="AD65" s="201">
        <v>0</v>
      </c>
      <c r="AE65" s="201">
        <v>46.97</v>
      </c>
      <c r="AF65" s="201">
        <v>0</v>
      </c>
      <c r="AG65" s="201">
        <v>0</v>
      </c>
      <c r="AH65" s="201">
        <v>0</v>
      </c>
      <c r="AI65" s="201">
        <v>19.600000000000001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8.4499999999999993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0</v>
      </c>
      <c r="BA65" s="201">
        <v>0</v>
      </c>
      <c r="BB65" s="201">
        <v>2.9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9.2100000000000009</v>
      </c>
      <c r="M66" s="201">
        <v>2.56</v>
      </c>
      <c r="N66" s="201">
        <v>2.85</v>
      </c>
      <c r="O66" s="201">
        <v>3.17</v>
      </c>
      <c r="P66" s="201">
        <v>5.22</v>
      </c>
      <c r="Q66" s="201">
        <v>0.41</v>
      </c>
      <c r="R66" s="201">
        <v>0.64</v>
      </c>
      <c r="S66" s="201">
        <v>0.63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1.78</v>
      </c>
      <c r="AB66" s="201">
        <v>1.24</v>
      </c>
      <c r="AC66" s="201">
        <v>0</v>
      </c>
      <c r="AD66" s="201">
        <v>0</v>
      </c>
      <c r="AE66" s="201">
        <v>46.97</v>
      </c>
      <c r="AF66" s="201">
        <v>0</v>
      </c>
      <c r="AG66" s="201">
        <v>0</v>
      </c>
      <c r="AH66" s="201">
        <v>0</v>
      </c>
      <c r="AI66" s="201">
        <v>19.600000000000001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8.4499999999999993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0</v>
      </c>
      <c r="BA66" s="201">
        <v>0.51</v>
      </c>
      <c r="BB66" s="201">
        <v>2.9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9.2100000000000009</v>
      </c>
      <c r="M67" s="201">
        <v>2.56</v>
      </c>
      <c r="N67" s="201">
        <v>2.85</v>
      </c>
      <c r="O67" s="201">
        <v>3.17</v>
      </c>
      <c r="P67" s="201">
        <v>5.22</v>
      </c>
      <c r="Q67" s="201">
        <v>0.41</v>
      </c>
      <c r="R67" s="201">
        <v>0.64</v>
      </c>
      <c r="S67" s="201">
        <v>0.63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3.09</v>
      </c>
      <c r="AB67" s="201">
        <v>0</v>
      </c>
      <c r="AC67" s="201">
        <v>0</v>
      </c>
      <c r="AD67" s="201">
        <v>0</v>
      </c>
      <c r="AE67" s="201">
        <v>0</v>
      </c>
      <c r="AF67" s="201">
        <v>28.61</v>
      </c>
      <c r="AG67" s="201">
        <v>0</v>
      </c>
      <c r="AH67" s="201">
        <v>0</v>
      </c>
      <c r="AI67" s="201">
        <v>19.600000000000001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8.4499999999999993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0</v>
      </c>
      <c r="BA67" s="201">
        <v>0.51</v>
      </c>
      <c r="BB67" s="201">
        <v>2.9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9.2100000000000009</v>
      </c>
      <c r="M68" s="201">
        <v>2.56</v>
      </c>
      <c r="N68" s="201">
        <v>2.85</v>
      </c>
      <c r="O68" s="201">
        <v>3.17</v>
      </c>
      <c r="P68" s="201">
        <v>5.22</v>
      </c>
      <c r="Q68" s="201">
        <v>0.41</v>
      </c>
      <c r="R68" s="201">
        <v>0.64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3.09</v>
      </c>
      <c r="AB68" s="201">
        <v>0</v>
      </c>
      <c r="AC68" s="201">
        <v>0</v>
      </c>
      <c r="AD68" s="201">
        <v>0</v>
      </c>
      <c r="AE68" s="201">
        <v>0</v>
      </c>
      <c r="AF68" s="201">
        <v>28.61</v>
      </c>
      <c r="AG68" s="201">
        <v>0</v>
      </c>
      <c r="AH68" s="201">
        <v>0</v>
      </c>
      <c r="AI68" s="201">
        <v>19.600000000000001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8.4499999999999993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0</v>
      </c>
      <c r="BA68" s="201">
        <v>0.51</v>
      </c>
      <c r="BB68" s="201">
        <v>2.9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9.2100000000000009</v>
      </c>
      <c r="M69" s="201">
        <v>2.56</v>
      </c>
      <c r="N69" s="201">
        <v>2.85</v>
      </c>
      <c r="O69" s="201">
        <v>3.17</v>
      </c>
      <c r="P69" s="201">
        <v>5.22</v>
      </c>
      <c r="Q69" s="201">
        <v>0.41</v>
      </c>
      <c r="R69" s="201">
        <v>0.64</v>
      </c>
      <c r="S69" s="201">
        <v>0.55000000000000004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1.78</v>
      </c>
      <c r="AB69" s="201">
        <v>1.24</v>
      </c>
      <c r="AC69" s="201">
        <v>0</v>
      </c>
      <c r="AD69" s="201">
        <v>0</v>
      </c>
      <c r="AE69" s="201">
        <v>0</v>
      </c>
      <c r="AF69" s="201">
        <v>28.61</v>
      </c>
      <c r="AG69" s="201">
        <v>0</v>
      </c>
      <c r="AH69" s="201">
        <v>0</v>
      </c>
      <c r="AI69" s="201">
        <v>19.600000000000001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8.4499999999999993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0</v>
      </c>
      <c r="BA69" s="201">
        <v>0.51</v>
      </c>
      <c r="BB69" s="201">
        <v>2.9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9.2100000000000009</v>
      </c>
      <c r="M70" s="201">
        <v>2.56</v>
      </c>
      <c r="N70" s="201">
        <v>2.85</v>
      </c>
      <c r="O70" s="201">
        <v>3.17</v>
      </c>
      <c r="P70" s="201">
        <v>5.22</v>
      </c>
      <c r="Q70" s="201">
        <v>0.41</v>
      </c>
      <c r="R70" s="201">
        <v>0.64</v>
      </c>
      <c r="S70" s="201">
        <v>0.55000000000000004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1.78</v>
      </c>
      <c r="AB70" s="201">
        <v>1.24</v>
      </c>
      <c r="AC70" s="201">
        <v>0</v>
      </c>
      <c r="AD70" s="201">
        <v>0</v>
      </c>
      <c r="AE70" s="201">
        <v>0</v>
      </c>
      <c r="AF70" s="201">
        <v>28.61</v>
      </c>
      <c r="AG70" s="201">
        <v>0</v>
      </c>
      <c r="AH70" s="201">
        <v>0</v>
      </c>
      <c r="AI70" s="201">
        <v>19.600000000000001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8.4499999999999993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0</v>
      </c>
      <c r="BA70" s="201">
        <v>0.87</v>
      </c>
      <c r="BB70" s="201">
        <v>2.9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9.2100000000000009</v>
      </c>
      <c r="M71" s="201">
        <v>2.56</v>
      </c>
      <c r="N71" s="201">
        <v>2.85</v>
      </c>
      <c r="O71" s="201">
        <v>3.17</v>
      </c>
      <c r="P71" s="201">
        <v>5.22</v>
      </c>
      <c r="Q71" s="201">
        <v>0.41</v>
      </c>
      <c r="R71" s="201">
        <v>0.64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1.78</v>
      </c>
      <c r="AB71" s="201">
        <v>1.49</v>
      </c>
      <c r="AC71" s="201">
        <v>0</v>
      </c>
      <c r="AD71" s="201">
        <v>0</v>
      </c>
      <c r="AE71" s="201">
        <v>0</v>
      </c>
      <c r="AF71" s="201">
        <v>28.61</v>
      </c>
      <c r="AG71" s="201">
        <v>0</v>
      </c>
      <c r="AH71" s="201">
        <v>0</v>
      </c>
      <c r="AI71" s="201">
        <v>23.35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8.4499999999999993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0</v>
      </c>
      <c r="BA71" s="201">
        <v>0.87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9.2100000000000009</v>
      </c>
      <c r="M72" s="201">
        <v>2.56</v>
      </c>
      <c r="N72" s="201">
        <v>2.85</v>
      </c>
      <c r="O72" s="201">
        <v>3.17</v>
      </c>
      <c r="P72" s="201">
        <v>5.22</v>
      </c>
      <c r="Q72" s="201">
        <v>0.41</v>
      </c>
      <c r="R72" s="201">
        <v>0.64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1.78</v>
      </c>
      <c r="AB72" s="201">
        <v>1.49</v>
      </c>
      <c r="AC72" s="201">
        <v>0</v>
      </c>
      <c r="AD72" s="201">
        <v>0</v>
      </c>
      <c r="AE72" s="201">
        <v>0</v>
      </c>
      <c r="AF72" s="201">
        <v>28.61</v>
      </c>
      <c r="AG72" s="201">
        <v>0</v>
      </c>
      <c r="AH72" s="201">
        <v>0</v>
      </c>
      <c r="AI72" s="201">
        <v>23.35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8.4499999999999993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0</v>
      </c>
      <c r="BA72" s="201">
        <v>0.87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9.2100000000000009</v>
      </c>
      <c r="M73" s="201">
        <v>2.56</v>
      </c>
      <c r="N73" s="201">
        <v>2.85</v>
      </c>
      <c r="O73" s="201">
        <v>3.17</v>
      </c>
      <c r="P73" s="201">
        <v>5.22</v>
      </c>
      <c r="Q73" s="201">
        <v>0.41</v>
      </c>
      <c r="R73" s="201">
        <v>0.64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4.21</v>
      </c>
      <c r="AB73" s="201">
        <v>0</v>
      </c>
      <c r="AC73" s="201">
        <v>0</v>
      </c>
      <c r="AD73" s="201">
        <v>0</v>
      </c>
      <c r="AE73" s="201">
        <v>0</v>
      </c>
      <c r="AF73" s="201">
        <v>28.61</v>
      </c>
      <c r="AG73" s="201">
        <v>0</v>
      </c>
      <c r="AH73" s="201">
        <v>0</v>
      </c>
      <c r="AI73" s="201">
        <v>23.35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8.4499999999999993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1.22</v>
      </c>
      <c r="BA73" s="201">
        <v>0.9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9.2100000000000009</v>
      </c>
      <c r="M74" s="201">
        <v>2.56</v>
      </c>
      <c r="N74" s="201">
        <v>2.85</v>
      </c>
      <c r="O74" s="201">
        <v>3.17</v>
      </c>
      <c r="P74" s="201">
        <v>5.22</v>
      </c>
      <c r="Q74" s="201">
        <v>0.41</v>
      </c>
      <c r="R74" s="201">
        <v>0.64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4.21</v>
      </c>
      <c r="AB74" s="201">
        <v>0</v>
      </c>
      <c r="AC74" s="201">
        <v>0</v>
      </c>
      <c r="AD74" s="201">
        <v>0</v>
      </c>
      <c r="AE74" s="201">
        <v>46.97</v>
      </c>
      <c r="AF74" s="201">
        <v>0</v>
      </c>
      <c r="AG74" s="201">
        <v>0</v>
      </c>
      <c r="AH74" s="201">
        <v>0</v>
      </c>
      <c r="AI74" s="201">
        <v>23.35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8.4499999999999993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2.4300000000000002</v>
      </c>
      <c r="BA74" s="201">
        <v>1.45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9.2799999999999994</v>
      </c>
      <c r="M75" s="201">
        <v>2.56</v>
      </c>
      <c r="N75" s="201">
        <v>2.85</v>
      </c>
      <c r="O75" s="201">
        <v>3.17</v>
      </c>
      <c r="P75" s="201">
        <v>5.22</v>
      </c>
      <c r="Q75" s="201">
        <v>0.41</v>
      </c>
      <c r="R75" s="201">
        <v>0.64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4.21</v>
      </c>
      <c r="AB75" s="201">
        <v>0</v>
      </c>
      <c r="AC75" s="201">
        <v>0</v>
      </c>
      <c r="AD75" s="201">
        <v>0</v>
      </c>
      <c r="AE75" s="201">
        <v>46.97</v>
      </c>
      <c r="AF75" s="201">
        <v>0</v>
      </c>
      <c r="AG75" s="201">
        <v>0</v>
      </c>
      <c r="AH75" s="201">
        <v>0</v>
      </c>
      <c r="AI75" s="201">
        <v>23.35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8.4499999999999993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2.4300000000000002</v>
      </c>
      <c r="BA75" s="201">
        <v>1.69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9.2100000000000009</v>
      </c>
      <c r="M76" s="201">
        <v>2.56</v>
      </c>
      <c r="N76" s="201">
        <v>2.85</v>
      </c>
      <c r="O76" s="201">
        <v>3.17</v>
      </c>
      <c r="P76" s="201">
        <v>5.22</v>
      </c>
      <c r="Q76" s="201">
        <v>0.41</v>
      </c>
      <c r="R76" s="201">
        <v>0.64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4.21</v>
      </c>
      <c r="AB76" s="201">
        <v>0</v>
      </c>
      <c r="AC76" s="201">
        <v>0</v>
      </c>
      <c r="AD76" s="201">
        <v>0</v>
      </c>
      <c r="AE76" s="201">
        <v>46.97</v>
      </c>
      <c r="AF76" s="201">
        <v>0</v>
      </c>
      <c r="AG76" s="201">
        <v>0</v>
      </c>
      <c r="AH76" s="201">
        <v>0</v>
      </c>
      <c r="AI76" s="201">
        <v>23.35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8.4499999999999993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3.65</v>
      </c>
      <c r="BA76" s="201">
        <v>2.48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9.2100000000000009</v>
      </c>
      <c r="M77" s="201">
        <v>2.4900000000000002</v>
      </c>
      <c r="N77" s="201">
        <v>2.76</v>
      </c>
      <c r="O77" s="201">
        <v>3.07</v>
      </c>
      <c r="P77" s="201">
        <v>5.07</v>
      </c>
      <c r="Q77" s="201">
        <v>0.41</v>
      </c>
      <c r="R77" s="201">
        <v>0.64</v>
      </c>
      <c r="S77" s="201">
        <v>0.65</v>
      </c>
      <c r="T77" s="201">
        <v>1.52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4.21</v>
      </c>
      <c r="AB77" s="201">
        <v>0</v>
      </c>
      <c r="AC77" s="201">
        <v>0</v>
      </c>
      <c r="AD77" s="201">
        <v>0</v>
      </c>
      <c r="AE77" s="201">
        <v>46.97</v>
      </c>
      <c r="AF77" s="201">
        <v>0</v>
      </c>
      <c r="AG77" s="201">
        <v>0</v>
      </c>
      <c r="AH77" s="201">
        <v>0</v>
      </c>
      <c r="AI77" s="201">
        <v>23.35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8.4499999999999993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4.8600000000000003</v>
      </c>
      <c r="BA77" s="201">
        <v>3.22</v>
      </c>
      <c r="BB77" s="201">
        <v>2.64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9.2100000000000009</v>
      </c>
      <c r="M78" s="201">
        <v>2.46</v>
      </c>
      <c r="N78" s="201">
        <v>2.74</v>
      </c>
      <c r="O78" s="201">
        <v>3.05</v>
      </c>
      <c r="P78" s="201">
        <v>5.03</v>
      </c>
      <c r="Q78" s="201">
        <v>0.41</v>
      </c>
      <c r="R78" s="201">
        <v>0.59</v>
      </c>
      <c r="S78" s="201">
        <v>0.63</v>
      </c>
      <c r="T78" s="201">
        <v>1.51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4.21</v>
      </c>
      <c r="AB78" s="201">
        <v>0</v>
      </c>
      <c r="AC78" s="201">
        <v>0</v>
      </c>
      <c r="AD78" s="201">
        <v>0</v>
      </c>
      <c r="AE78" s="201">
        <v>46.97</v>
      </c>
      <c r="AF78" s="201">
        <v>0</v>
      </c>
      <c r="AG78" s="201">
        <v>0</v>
      </c>
      <c r="AH78" s="201">
        <v>0</v>
      </c>
      <c r="AI78" s="201">
        <v>23.35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8.4499999999999993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3.22</v>
      </c>
      <c r="BB78" s="201">
        <v>2.62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9.2100000000000009</v>
      </c>
      <c r="M79" s="201">
        <v>2.46</v>
      </c>
      <c r="N79" s="201">
        <v>2.73</v>
      </c>
      <c r="O79" s="201">
        <v>3.03</v>
      </c>
      <c r="P79" s="201">
        <v>5</v>
      </c>
      <c r="Q79" s="201">
        <v>0.41</v>
      </c>
      <c r="R79" s="201">
        <v>0.57999999999999996</v>
      </c>
      <c r="S79" s="201">
        <v>0.6</v>
      </c>
      <c r="T79" s="201">
        <v>1.5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4.17</v>
      </c>
      <c r="AB79" s="201">
        <v>0</v>
      </c>
      <c r="AC79" s="201">
        <v>0</v>
      </c>
      <c r="AD79" s="201">
        <v>0</v>
      </c>
      <c r="AE79" s="201">
        <v>0</v>
      </c>
      <c r="AF79" s="201">
        <v>29.51</v>
      </c>
      <c r="AG79" s="201">
        <v>0</v>
      </c>
      <c r="AH79" s="201">
        <v>0</v>
      </c>
      <c r="AI79" s="201">
        <v>23.35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8.4499999999999993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3.22</v>
      </c>
      <c r="BB79" s="201">
        <v>2.6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9.2100000000000009</v>
      </c>
      <c r="M80" s="201">
        <v>2.4300000000000002</v>
      </c>
      <c r="N80" s="201">
        <v>2.71</v>
      </c>
      <c r="O80" s="201">
        <v>3.01</v>
      </c>
      <c r="P80" s="201">
        <v>4.95</v>
      </c>
      <c r="Q80" s="201">
        <v>0.41</v>
      </c>
      <c r="R80" s="201">
        <v>0.56999999999999995</v>
      </c>
      <c r="S80" s="201">
        <v>0.6</v>
      </c>
      <c r="T80" s="201">
        <v>1.49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4.17</v>
      </c>
      <c r="AB80" s="201">
        <v>0</v>
      </c>
      <c r="AC80" s="201">
        <v>0</v>
      </c>
      <c r="AD80" s="201">
        <v>0</v>
      </c>
      <c r="AE80" s="201">
        <v>0</v>
      </c>
      <c r="AF80" s="201">
        <v>29.51</v>
      </c>
      <c r="AG80" s="201">
        <v>0</v>
      </c>
      <c r="AH80" s="201">
        <v>0</v>
      </c>
      <c r="AI80" s="201">
        <v>23.35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8.4499999999999993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3.22</v>
      </c>
      <c r="BB80" s="201">
        <v>2.57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9.2100000000000009</v>
      </c>
      <c r="M81" s="201">
        <v>2.44</v>
      </c>
      <c r="N81" s="201">
        <v>2.72</v>
      </c>
      <c r="O81" s="201">
        <v>3.02</v>
      </c>
      <c r="P81" s="201">
        <v>4.97</v>
      </c>
      <c r="Q81" s="201">
        <v>0.39</v>
      </c>
      <c r="R81" s="201">
        <v>0.57999999999999996</v>
      </c>
      <c r="S81" s="201">
        <v>0.59</v>
      </c>
      <c r="T81" s="201">
        <v>1.5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1.69</v>
      </c>
      <c r="AB81" s="201">
        <v>1.49</v>
      </c>
      <c r="AC81" s="201">
        <v>0</v>
      </c>
      <c r="AD81" s="201">
        <v>0</v>
      </c>
      <c r="AE81" s="201">
        <v>0</v>
      </c>
      <c r="AF81" s="201">
        <v>29.51</v>
      </c>
      <c r="AG81" s="201">
        <v>0</v>
      </c>
      <c r="AH81" s="201">
        <v>0</v>
      </c>
      <c r="AI81" s="201">
        <v>23.35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8.4499999999999993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3.22</v>
      </c>
      <c r="BB81" s="201">
        <v>2.59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2.63</v>
      </c>
      <c r="L82" s="201">
        <v>9.2100000000000009</v>
      </c>
      <c r="M82" s="201">
        <v>2.44</v>
      </c>
      <c r="N82" s="201">
        <v>2.72</v>
      </c>
      <c r="O82" s="201">
        <v>3.02</v>
      </c>
      <c r="P82" s="201">
        <v>4.97</v>
      </c>
      <c r="Q82" s="201">
        <v>0.39</v>
      </c>
      <c r="R82" s="201">
        <v>0.57999999999999996</v>
      </c>
      <c r="S82" s="201">
        <v>0.6</v>
      </c>
      <c r="T82" s="201">
        <v>1.49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1.69</v>
      </c>
      <c r="AB82" s="201">
        <v>1.49</v>
      </c>
      <c r="AC82" s="201">
        <v>0</v>
      </c>
      <c r="AD82" s="201">
        <v>0</v>
      </c>
      <c r="AE82" s="201">
        <v>0</v>
      </c>
      <c r="AF82" s="201">
        <v>29.51</v>
      </c>
      <c r="AG82" s="201">
        <v>0</v>
      </c>
      <c r="AH82" s="201">
        <v>0</v>
      </c>
      <c r="AI82" s="201">
        <v>23.35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8.4499999999999993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3.22</v>
      </c>
      <c r="BB82" s="201">
        <v>2.59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2.68</v>
      </c>
      <c r="L83" s="201">
        <v>9.2100000000000009</v>
      </c>
      <c r="M83" s="201">
        <v>2.4500000000000002</v>
      </c>
      <c r="N83" s="201">
        <v>2.73</v>
      </c>
      <c r="O83" s="201">
        <v>3.04</v>
      </c>
      <c r="P83" s="201">
        <v>5</v>
      </c>
      <c r="Q83" s="201">
        <v>0.4</v>
      </c>
      <c r="R83" s="201">
        <v>0.57999999999999996</v>
      </c>
      <c r="S83" s="201">
        <v>0.61</v>
      </c>
      <c r="T83" s="201">
        <v>1.5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1.69</v>
      </c>
      <c r="AB83" s="201">
        <v>1.49</v>
      </c>
      <c r="AC83" s="201">
        <v>0</v>
      </c>
      <c r="AD83" s="201">
        <v>0</v>
      </c>
      <c r="AE83" s="201">
        <v>0</v>
      </c>
      <c r="AF83" s="201">
        <v>29.51</v>
      </c>
      <c r="AG83" s="201">
        <v>0</v>
      </c>
      <c r="AH83" s="201">
        <v>0</v>
      </c>
      <c r="AI83" s="201">
        <v>23.35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8.4499999999999993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3.22</v>
      </c>
      <c r="BB83" s="201">
        <v>2.6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2.72</v>
      </c>
      <c r="L84" s="201">
        <v>9.2100000000000009</v>
      </c>
      <c r="M84" s="201">
        <v>2.4900000000000002</v>
      </c>
      <c r="N84" s="201">
        <v>2.76</v>
      </c>
      <c r="O84" s="201">
        <v>3.07</v>
      </c>
      <c r="P84" s="201">
        <v>5.07</v>
      </c>
      <c r="Q84" s="201">
        <v>0.4</v>
      </c>
      <c r="R84" s="201">
        <v>0.6</v>
      </c>
      <c r="S84" s="201">
        <v>0.62</v>
      </c>
      <c r="T84" s="201">
        <v>1.52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1.69</v>
      </c>
      <c r="AB84" s="201">
        <v>1.49</v>
      </c>
      <c r="AC84" s="201">
        <v>0</v>
      </c>
      <c r="AD84" s="201">
        <v>0</v>
      </c>
      <c r="AE84" s="201">
        <v>0</v>
      </c>
      <c r="AF84" s="201">
        <v>29.51</v>
      </c>
      <c r="AG84" s="201">
        <v>0</v>
      </c>
      <c r="AH84" s="201">
        <v>0</v>
      </c>
      <c r="AI84" s="201">
        <v>23.35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8.4499999999999993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3.22</v>
      </c>
      <c r="BB84" s="201">
        <v>2.63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9.2100000000000009</v>
      </c>
      <c r="M85" s="201">
        <v>2.56</v>
      </c>
      <c r="N85" s="201">
        <v>2.85</v>
      </c>
      <c r="O85" s="201">
        <v>3.17</v>
      </c>
      <c r="P85" s="201">
        <v>5.22</v>
      </c>
      <c r="Q85" s="201">
        <v>0.41</v>
      </c>
      <c r="R85" s="201">
        <v>0.64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1.69</v>
      </c>
      <c r="AB85" s="201">
        <v>1.49</v>
      </c>
      <c r="AC85" s="201">
        <v>0</v>
      </c>
      <c r="AD85" s="201">
        <v>0</v>
      </c>
      <c r="AE85" s="201">
        <v>0</v>
      </c>
      <c r="AF85" s="201">
        <v>29.51</v>
      </c>
      <c r="AG85" s="201">
        <v>0</v>
      </c>
      <c r="AH85" s="201">
        <v>0</v>
      </c>
      <c r="AI85" s="201">
        <v>23.35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8.4499999999999993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2.91</v>
      </c>
      <c r="AZ85" s="201">
        <v>4.8600000000000003</v>
      </c>
      <c r="BA85" s="201">
        <v>2.59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9.2100000000000009</v>
      </c>
      <c r="M86" s="201">
        <v>2.56</v>
      </c>
      <c r="N86" s="201">
        <v>2.85</v>
      </c>
      <c r="O86" s="201">
        <v>3.17</v>
      </c>
      <c r="P86" s="201">
        <v>5.22</v>
      </c>
      <c r="Q86" s="201">
        <v>0.41</v>
      </c>
      <c r="R86" s="201">
        <v>0.64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1.69</v>
      </c>
      <c r="AB86" s="201">
        <v>1.49</v>
      </c>
      <c r="AC86" s="201">
        <v>0</v>
      </c>
      <c r="AD86" s="201">
        <v>0</v>
      </c>
      <c r="AE86" s="201">
        <v>0</v>
      </c>
      <c r="AF86" s="201">
        <v>29.51</v>
      </c>
      <c r="AG86" s="201">
        <v>0</v>
      </c>
      <c r="AH86" s="201">
        <v>0</v>
      </c>
      <c r="AI86" s="201">
        <v>23.35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8.4499999999999993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3.65</v>
      </c>
      <c r="BA86" s="201">
        <v>2.5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9.2100000000000009</v>
      </c>
      <c r="M87" s="201">
        <v>2.56</v>
      </c>
      <c r="N87" s="201">
        <v>2.85</v>
      </c>
      <c r="O87" s="201">
        <v>3.17</v>
      </c>
      <c r="P87" s="201">
        <v>5.22</v>
      </c>
      <c r="Q87" s="201">
        <v>0.41</v>
      </c>
      <c r="R87" s="201">
        <v>0.64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1.69</v>
      </c>
      <c r="AB87" s="201">
        <v>0</v>
      </c>
      <c r="AC87" s="201">
        <v>0</v>
      </c>
      <c r="AD87" s="201">
        <v>0</v>
      </c>
      <c r="AE87" s="201">
        <v>0</v>
      </c>
      <c r="AF87" s="201">
        <v>29.51</v>
      </c>
      <c r="AG87" s="201">
        <v>0</v>
      </c>
      <c r="AH87" s="201">
        <v>0</v>
      </c>
      <c r="AI87" s="201">
        <v>23.35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8.4499999999999993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3.65</v>
      </c>
      <c r="BA87" s="201">
        <v>2.5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9.2100000000000009</v>
      </c>
      <c r="M88" s="201">
        <v>2.56</v>
      </c>
      <c r="N88" s="201">
        <v>2.85</v>
      </c>
      <c r="O88" s="201">
        <v>3.17</v>
      </c>
      <c r="P88" s="201">
        <v>5.22</v>
      </c>
      <c r="Q88" s="201">
        <v>0.41</v>
      </c>
      <c r="R88" s="201">
        <v>0.64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1.69</v>
      </c>
      <c r="AB88" s="201">
        <v>0</v>
      </c>
      <c r="AC88" s="201">
        <v>0</v>
      </c>
      <c r="AD88" s="201">
        <v>0</v>
      </c>
      <c r="AE88" s="201">
        <v>0</v>
      </c>
      <c r="AF88" s="201">
        <v>29.51</v>
      </c>
      <c r="AG88" s="201">
        <v>0</v>
      </c>
      <c r="AH88" s="201">
        <v>0</v>
      </c>
      <c r="AI88" s="201">
        <v>23.35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8.4499999999999993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3.65</v>
      </c>
      <c r="BA88" s="201">
        <v>2.5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9.2100000000000009</v>
      </c>
      <c r="M89" s="201">
        <v>2.56</v>
      </c>
      <c r="N89" s="201">
        <v>2.85</v>
      </c>
      <c r="O89" s="201">
        <v>3.17</v>
      </c>
      <c r="P89" s="201">
        <v>5.22</v>
      </c>
      <c r="Q89" s="201">
        <v>0.41</v>
      </c>
      <c r="R89" s="201">
        <v>0.64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1.69</v>
      </c>
      <c r="AB89" s="201">
        <v>0</v>
      </c>
      <c r="AC89" s="201">
        <v>0</v>
      </c>
      <c r="AD89" s="201">
        <v>0</v>
      </c>
      <c r="AE89" s="201">
        <v>0</v>
      </c>
      <c r="AF89" s="201">
        <v>29.51</v>
      </c>
      <c r="AG89" s="201">
        <v>0</v>
      </c>
      <c r="AH89" s="201">
        <v>0</v>
      </c>
      <c r="AI89" s="201">
        <v>23.35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8.4499999999999993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3.65</v>
      </c>
      <c r="BA89" s="201">
        <v>2.59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9.2100000000000009</v>
      </c>
      <c r="M90" s="201">
        <v>2.56</v>
      </c>
      <c r="N90" s="201">
        <v>2.85</v>
      </c>
      <c r="O90" s="201">
        <v>3.17</v>
      </c>
      <c r="P90" s="201">
        <v>5.22</v>
      </c>
      <c r="Q90" s="201">
        <v>0.41</v>
      </c>
      <c r="R90" s="201">
        <v>0.64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1.69</v>
      </c>
      <c r="AB90" s="201">
        <v>0</v>
      </c>
      <c r="AC90" s="201">
        <v>0</v>
      </c>
      <c r="AD90" s="201">
        <v>0</v>
      </c>
      <c r="AE90" s="201">
        <v>0</v>
      </c>
      <c r="AF90" s="201">
        <v>29.51</v>
      </c>
      <c r="AG90" s="201">
        <v>0</v>
      </c>
      <c r="AH90" s="201">
        <v>0</v>
      </c>
      <c r="AI90" s="201">
        <v>23.35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8.4499999999999993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2.78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2.74</v>
      </c>
      <c r="L91" s="201">
        <v>9.2100000000000009</v>
      </c>
      <c r="M91" s="201">
        <v>2.56</v>
      </c>
      <c r="N91" s="201">
        <v>2.85</v>
      </c>
      <c r="O91" s="201">
        <v>3.17</v>
      </c>
      <c r="P91" s="201">
        <v>5.22</v>
      </c>
      <c r="Q91" s="201">
        <v>0.41</v>
      </c>
      <c r="R91" s="201">
        <v>0.64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1.69</v>
      </c>
      <c r="AB91" s="201">
        <v>0</v>
      </c>
      <c r="AC91" s="201">
        <v>0</v>
      </c>
      <c r="AD91" s="201">
        <v>0</v>
      </c>
      <c r="AE91" s="201">
        <v>0</v>
      </c>
      <c r="AF91" s="201">
        <v>29.51</v>
      </c>
      <c r="AG91" s="201">
        <v>0</v>
      </c>
      <c r="AH91" s="201">
        <v>0</v>
      </c>
      <c r="AI91" s="201">
        <v>23.35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8.4499999999999993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2.78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9.2100000000000009</v>
      </c>
      <c r="M92" s="201">
        <v>2.56</v>
      </c>
      <c r="N92" s="201">
        <v>2.85</v>
      </c>
      <c r="O92" s="201">
        <v>3.17</v>
      </c>
      <c r="P92" s="201">
        <v>5.22</v>
      </c>
      <c r="Q92" s="201">
        <v>0.41</v>
      </c>
      <c r="R92" s="201">
        <v>0.64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1.69</v>
      </c>
      <c r="AB92" s="201">
        <v>0</v>
      </c>
      <c r="AC92" s="201">
        <v>0</v>
      </c>
      <c r="AD92" s="201">
        <v>0</v>
      </c>
      <c r="AE92" s="201">
        <v>0</v>
      </c>
      <c r="AF92" s="201">
        <v>29.51</v>
      </c>
      <c r="AG92" s="201">
        <v>0</v>
      </c>
      <c r="AH92" s="201">
        <v>0</v>
      </c>
      <c r="AI92" s="201">
        <v>23.35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8.4499999999999993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2.78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9.2100000000000009</v>
      </c>
      <c r="M93" s="201">
        <v>2.56</v>
      </c>
      <c r="N93" s="201">
        <v>2.85</v>
      </c>
      <c r="O93" s="201">
        <v>3.17</v>
      </c>
      <c r="P93" s="201">
        <v>5.22</v>
      </c>
      <c r="Q93" s="201">
        <v>0.41</v>
      </c>
      <c r="R93" s="201">
        <v>0.64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1.74</v>
      </c>
      <c r="AB93" s="201">
        <v>0</v>
      </c>
      <c r="AC93" s="201">
        <v>0</v>
      </c>
      <c r="AD93" s="201">
        <v>0</v>
      </c>
      <c r="AE93" s="201">
        <v>0</v>
      </c>
      <c r="AF93" s="201">
        <v>29.51</v>
      </c>
      <c r="AG93" s="201">
        <v>0</v>
      </c>
      <c r="AH93" s="201">
        <v>0</v>
      </c>
      <c r="AI93" s="201">
        <v>23.35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8.4499999999999993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2.78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9.2100000000000009</v>
      </c>
      <c r="M94" s="201">
        <v>2.56</v>
      </c>
      <c r="N94" s="201">
        <v>2.85</v>
      </c>
      <c r="O94" s="201">
        <v>3.17</v>
      </c>
      <c r="P94" s="201">
        <v>5.22</v>
      </c>
      <c r="Q94" s="201">
        <v>0.41</v>
      </c>
      <c r="R94" s="201">
        <v>0.64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1.74</v>
      </c>
      <c r="AB94" s="201">
        <v>0</v>
      </c>
      <c r="AC94" s="201">
        <v>0</v>
      </c>
      <c r="AD94" s="201">
        <v>0</v>
      </c>
      <c r="AE94" s="201">
        <v>0</v>
      </c>
      <c r="AF94" s="201">
        <v>29.51</v>
      </c>
      <c r="AG94" s="201">
        <v>0</v>
      </c>
      <c r="AH94" s="201">
        <v>0</v>
      </c>
      <c r="AI94" s="201">
        <v>23.35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8.4499999999999993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2.78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9.2100000000000009</v>
      </c>
      <c r="M95" s="201">
        <v>2.56</v>
      </c>
      <c r="N95" s="201">
        <v>2.85</v>
      </c>
      <c r="O95" s="201">
        <v>3.17</v>
      </c>
      <c r="P95" s="201">
        <v>5.22</v>
      </c>
      <c r="Q95" s="201">
        <v>0.41</v>
      </c>
      <c r="R95" s="201">
        <v>0.64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1.74</v>
      </c>
      <c r="AB95" s="201">
        <v>0</v>
      </c>
      <c r="AC95" s="201">
        <v>0</v>
      </c>
      <c r="AD95" s="201">
        <v>0</v>
      </c>
      <c r="AE95" s="201">
        <v>46.97</v>
      </c>
      <c r="AF95" s="201">
        <v>0</v>
      </c>
      <c r="AG95" s="201">
        <v>0</v>
      </c>
      <c r="AH95" s="201">
        <v>0</v>
      </c>
      <c r="AI95" s="201">
        <v>23.35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8.4499999999999993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2.0299999999999998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9.2100000000000009</v>
      </c>
      <c r="M96" s="201">
        <v>2.56</v>
      </c>
      <c r="N96" s="201">
        <v>2.85</v>
      </c>
      <c r="O96" s="201">
        <v>3.17</v>
      </c>
      <c r="P96" s="201">
        <v>5.22</v>
      </c>
      <c r="Q96" s="201">
        <v>0.41</v>
      </c>
      <c r="R96" s="201">
        <v>0.64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1.74</v>
      </c>
      <c r="AB96" s="201">
        <v>0</v>
      </c>
      <c r="AC96" s="201">
        <v>0</v>
      </c>
      <c r="AD96" s="201">
        <v>0</v>
      </c>
      <c r="AE96" s="201">
        <v>46.97</v>
      </c>
      <c r="AF96" s="201">
        <v>0</v>
      </c>
      <c r="AG96" s="201">
        <v>0</v>
      </c>
      <c r="AH96" s="201">
        <v>0</v>
      </c>
      <c r="AI96" s="201">
        <v>23.35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8.4499999999999993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3.65</v>
      </c>
      <c r="BA96" s="201">
        <v>1.36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2.88</v>
      </c>
      <c r="L97" s="201">
        <v>9.2100000000000009</v>
      </c>
      <c r="M97" s="201">
        <v>2.56</v>
      </c>
      <c r="N97" s="201">
        <v>2.85</v>
      </c>
      <c r="O97" s="201">
        <v>3.17</v>
      </c>
      <c r="P97" s="201">
        <v>5.22</v>
      </c>
      <c r="Q97" s="201">
        <v>0.41</v>
      </c>
      <c r="R97" s="201">
        <v>0.64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1.74</v>
      </c>
      <c r="AB97" s="201">
        <v>0</v>
      </c>
      <c r="AC97" s="201">
        <v>0</v>
      </c>
      <c r="AD97" s="201">
        <v>0</v>
      </c>
      <c r="AE97" s="201">
        <v>46.97</v>
      </c>
      <c r="AF97" s="201">
        <v>0</v>
      </c>
      <c r="AG97" s="201">
        <v>0</v>
      </c>
      <c r="AH97" s="201">
        <v>0</v>
      </c>
      <c r="AI97" s="201">
        <v>23.35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8.4499999999999993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3.65</v>
      </c>
      <c r="BA97" s="201">
        <v>0.9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9.2100000000000009</v>
      </c>
      <c r="M98" s="201">
        <v>2.56</v>
      </c>
      <c r="N98" s="201">
        <v>2.85</v>
      </c>
      <c r="O98" s="201">
        <v>3.17</v>
      </c>
      <c r="P98" s="201">
        <v>5.22</v>
      </c>
      <c r="Q98" s="201">
        <v>0.41</v>
      </c>
      <c r="R98" s="201">
        <v>0.64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1.74</v>
      </c>
      <c r="AB98" s="201">
        <v>0</v>
      </c>
      <c r="AC98" s="201">
        <v>0</v>
      </c>
      <c r="AD98" s="201">
        <v>0</v>
      </c>
      <c r="AE98" s="201">
        <v>46.97</v>
      </c>
      <c r="AF98" s="201">
        <v>0</v>
      </c>
      <c r="AG98" s="201">
        <v>0</v>
      </c>
      <c r="AH98" s="201">
        <v>0</v>
      </c>
      <c r="AI98" s="201">
        <v>23.35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8.4499999999999993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2.4300000000000002</v>
      </c>
      <c r="BA98" s="201">
        <v>0.45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6.6929999999999962E-2</v>
      </c>
      <c r="L99">
        <f t="shared" si="0"/>
        <v>0.22105750000000027</v>
      </c>
      <c r="M99">
        <f t="shared" si="0"/>
        <v>6.1257500000000041E-2</v>
      </c>
      <c r="N99">
        <f t="shared" si="0"/>
        <v>6.816749999999995E-2</v>
      </c>
      <c r="O99">
        <f t="shared" si="0"/>
        <v>7.5839999999999977E-2</v>
      </c>
      <c r="P99">
        <f t="shared" si="0"/>
        <v>0.12485500000000026</v>
      </c>
      <c r="Q99">
        <f t="shared" si="0"/>
        <v>9.8249999999999883E-3</v>
      </c>
      <c r="R99">
        <f t="shared" si="0"/>
        <v>1.5260000000000008E-2</v>
      </c>
      <c r="S99">
        <f t="shared" si="0"/>
        <v>1.5025000000000019E-2</v>
      </c>
      <c r="T99">
        <f t="shared" si="0"/>
        <v>3.7547499999999921E-2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4.8132500000000029E-2</v>
      </c>
      <c r="AB99">
        <f t="shared" si="0"/>
        <v>1.1980000000000003E-2</v>
      </c>
      <c r="AC99">
        <f t="shared" si="0"/>
        <v>0</v>
      </c>
      <c r="AD99">
        <f t="shared" si="0"/>
        <v>0</v>
      </c>
      <c r="AE99">
        <f t="shared" si="0"/>
        <v>0.91023499999999857</v>
      </c>
      <c r="AF99">
        <f t="shared" si="0"/>
        <v>0.18315999999999996</v>
      </c>
      <c r="AG99">
        <f t="shared" si="0"/>
        <v>6.0099999999999997E-3</v>
      </c>
      <c r="AH99">
        <f t="shared" si="0"/>
        <v>0</v>
      </c>
      <c r="AI99">
        <f t="shared" si="0"/>
        <v>0.54164999999999897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1.3679999999999999E-2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0.12674999999999989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6.9977499999999984E-2</v>
      </c>
      <c r="AZ99">
        <f t="shared" si="0"/>
        <v>2.7652500000000007E-2</v>
      </c>
      <c r="BA99">
        <f t="shared" si="0"/>
        <v>2.2010000000000005E-2</v>
      </c>
      <c r="BB99">
        <f t="shared" si="0"/>
        <v>6.7570000000000074E-2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9.36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9.36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9.36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9.36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9.36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9.36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9.36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9.36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9.36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9.36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9.36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9.36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9.36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9.36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9.36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9.36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9.48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9.48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9.48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9.48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9.6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9.6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9.6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9.6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9.6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9.6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9.6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9.6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9.6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9.6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9.6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9.6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9.48</v>
      </c>
      <c r="AF35" s="201">
        <v>1.22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9.48</v>
      </c>
      <c r="AF36" s="201">
        <v>1.22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9.48</v>
      </c>
      <c r="AF37" s="201">
        <v>1.22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9.48</v>
      </c>
      <c r="AF38" s="201">
        <v>2.4300000000000002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9.48</v>
      </c>
      <c r="AF39" s="201">
        <v>2.4300000000000002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9.48</v>
      </c>
      <c r="AF40" s="201">
        <v>3.65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12.76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16.41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16.41</v>
      </c>
      <c r="AF43" s="201">
        <v>0</v>
      </c>
      <c r="AG43" s="201">
        <v>1.22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16.41</v>
      </c>
      <c r="AF44" s="201">
        <v>0</v>
      </c>
      <c r="AG44" s="201">
        <v>1.22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16.41</v>
      </c>
      <c r="AF45" s="201">
        <v>0</v>
      </c>
      <c r="AG45" s="201">
        <v>1.22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16.41</v>
      </c>
      <c r="AF46" s="201">
        <v>0</v>
      </c>
      <c r="AG46" s="201">
        <v>1.22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12.15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12.15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9.48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9.48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9.48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9.48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9.48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9.48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9.48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9.48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9.48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9.48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9.48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9.48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9.48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9.48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9.48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9.48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9.48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9.48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5.77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5.77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5.77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5.77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5.77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5.77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5.77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9.48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9.48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9.48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9.48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9.48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5.95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5.95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5.95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5.95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5.95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5.95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5.95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5.95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5.95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5.95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5.95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5.95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5.95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5.95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5.95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5.95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9.48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9.48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9.48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9.48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0.18370750000000016</v>
      </c>
      <c r="AF99">
        <f t="shared" si="0"/>
        <v>3.6940000000000001E-2</v>
      </c>
      <c r="AG99">
        <f t="shared" si="0"/>
        <v>1.2199999999999999E-3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201">
        <v>154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271.68</v>
      </c>
      <c r="P3" s="201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1">
        <v>154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246.68</v>
      </c>
      <c r="P4" s="201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1">
        <v>154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217.68</v>
      </c>
      <c r="P5" s="201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1">
        <v>154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196.68</v>
      </c>
      <c r="P6" s="201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201">
        <v>154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150</v>
      </c>
      <c r="P7" s="201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201">
        <v>154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150</v>
      </c>
      <c r="P8" s="201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201">
        <v>154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150</v>
      </c>
      <c r="P9" s="201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201">
        <v>154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150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154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154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154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154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154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201">
        <v>154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201">
        <v>154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201">
        <v>154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201">
        <v>156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201">
        <v>156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201">
        <v>156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201">
        <v>156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201">
        <v>156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1">
        <v>156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158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158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158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158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201">
        <v>158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201">
        <v>158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158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158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158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201">
        <v>158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156</v>
      </c>
      <c r="H35" s="201">
        <v>20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156</v>
      </c>
      <c r="H36" s="201">
        <v>20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156</v>
      </c>
      <c r="H37" s="201">
        <v>20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156</v>
      </c>
      <c r="H38" s="201">
        <v>40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201">
        <v>156</v>
      </c>
      <c r="H39" s="201">
        <v>40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201">
        <v>156</v>
      </c>
      <c r="H40" s="201">
        <v>60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201">
        <v>210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201">
        <v>270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34</v>
      </c>
      <c r="D43" s="24">
        <v>25</v>
      </c>
      <c r="E43" s="24">
        <v>0</v>
      </c>
      <c r="F43" s="24">
        <v>0</v>
      </c>
      <c r="G43" s="201">
        <v>270</v>
      </c>
      <c r="H43" s="201">
        <v>0</v>
      </c>
      <c r="I43" s="201">
        <v>20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34</v>
      </c>
      <c r="D44" s="24">
        <v>25</v>
      </c>
      <c r="E44" s="24">
        <v>0</v>
      </c>
      <c r="F44" s="24">
        <v>0</v>
      </c>
      <c r="G44" s="201">
        <v>270</v>
      </c>
      <c r="H44" s="201">
        <v>0</v>
      </c>
      <c r="I44" s="201">
        <v>20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34</v>
      </c>
      <c r="D45" s="24">
        <v>25</v>
      </c>
      <c r="E45" s="24">
        <v>0</v>
      </c>
      <c r="F45" s="24">
        <v>0</v>
      </c>
      <c r="G45" s="201">
        <v>270</v>
      </c>
      <c r="H45" s="201">
        <v>0</v>
      </c>
      <c r="I45" s="201">
        <v>20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34</v>
      </c>
      <c r="D46" s="24">
        <v>25</v>
      </c>
      <c r="E46" s="24">
        <v>0</v>
      </c>
      <c r="F46" s="24">
        <v>0</v>
      </c>
      <c r="G46" s="201">
        <v>270</v>
      </c>
      <c r="H46" s="201">
        <v>0</v>
      </c>
      <c r="I46" s="201">
        <v>20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34</v>
      </c>
      <c r="D47" s="24">
        <v>25</v>
      </c>
      <c r="E47" s="24">
        <v>0</v>
      </c>
      <c r="F47" s="24">
        <v>0</v>
      </c>
      <c r="G47" s="201">
        <v>200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34</v>
      </c>
      <c r="D48" s="24">
        <v>25</v>
      </c>
      <c r="E48" s="24">
        <v>0</v>
      </c>
      <c r="F48" s="24">
        <v>0</v>
      </c>
      <c r="G48" s="201">
        <v>200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34</v>
      </c>
      <c r="D49" s="24">
        <v>25</v>
      </c>
      <c r="E49" s="24">
        <v>0</v>
      </c>
      <c r="F49" s="24">
        <v>0</v>
      </c>
      <c r="G49" s="201">
        <v>156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50</v>
      </c>
      <c r="P49" s="201">
        <v>0</v>
      </c>
    </row>
    <row r="50" spans="1:16">
      <c r="A50" t="s">
        <v>92</v>
      </c>
      <c r="C50" s="24">
        <v>34</v>
      </c>
      <c r="D50" s="24">
        <v>25</v>
      </c>
      <c r="E50" s="24">
        <v>0</v>
      </c>
      <c r="F50" s="24">
        <v>0</v>
      </c>
      <c r="G50" s="201">
        <v>156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34</v>
      </c>
      <c r="D51" s="24">
        <v>25</v>
      </c>
      <c r="E51" s="24">
        <v>0</v>
      </c>
      <c r="F51" s="24">
        <v>0</v>
      </c>
      <c r="G51" s="201">
        <v>156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34</v>
      </c>
      <c r="D52" s="24">
        <v>25</v>
      </c>
      <c r="E52" s="24">
        <v>0</v>
      </c>
      <c r="F52" s="24">
        <v>0</v>
      </c>
      <c r="G52" s="201">
        <v>156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34</v>
      </c>
      <c r="D53" s="24">
        <v>25</v>
      </c>
      <c r="E53" s="24">
        <v>0</v>
      </c>
      <c r="F53" s="24">
        <v>0</v>
      </c>
      <c r="G53" s="201">
        <v>156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34</v>
      </c>
      <c r="D54" s="24">
        <v>25</v>
      </c>
      <c r="E54" s="24">
        <v>0</v>
      </c>
      <c r="F54" s="24">
        <v>0</v>
      </c>
      <c r="G54" s="201">
        <v>156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34</v>
      </c>
      <c r="D55" s="24">
        <v>25</v>
      </c>
      <c r="E55" s="24">
        <v>0</v>
      </c>
      <c r="F55" s="24">
        <v>0</v>
      </c>
      <c r="G55" s="201">
        <v>156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34</v>
      </c>
      <c r="D56" s="24">
        <v>25</v>
      </c>
      <c r="E56" s="24">
        <v>0</v>
      </c>
      <c r="F56" s="24">
        <v>0</v>
      </c>
      <c r="G56" s="201">
        <v>156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34</v>
      </c>
      <c r="D57" s="24">
        <v>25</v>
      </c>
      <c r="E57" s="24">
        <v>0</v>
      </c>
      <c r="F57" s="24">
        <v>0</v>
      </c>
      <c r="G57" s="201">
        <v>156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34</v>
      </c>
      <c r="D58" s="24">
        <v>25</v>
      </c>
      <c r="E58" s="24">
        <v>0</v>
      </c>
      <c r="F58" s="24">
        <v>0</v>
      </c>
      <c r="G58" s="201">
        <v>156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34</v>
      </c>
      <c r="D59" s="24">
        <v>25</v>
      </c>
      <c r="E59" s="24">
        <v>0</v>
      </c>
      <c r="F59" s="24">
        <v>0</v>
      </c>
      <c r="G59" s="201">
        <v>156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34</v>
      </c>
      <c r="D60" s="24">
        <v>25</v>
      </c>
      <c r="E60" s="24">
        <v>0</v>
      </c>
      <c r="F60" s="24">
        <v>0</v>
      </c>
      <c r="G60" s="201">
        <v>156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34</v>
      </c>
      <c r="D61" s="24">
        <v>25</v>
      </c>
      <c r="E61" s="24">
        <v>0</v>
      </c>
      <c r="F61" s="24">
        <v>0</v>
      </c>
      <c r="G61" s="201">
        <v>156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34</v>
      </c>
      <c r="D62" s="24">
        <v>25</v>
      </c>
      <c r="E62" s="24">
        <v>0</v>
      </c>
      <c r="F62" s="24">
        <v>0</v>
      </c>
      <c r="G62" s="201">
        <v>156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1">
        <v>156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34</v>
      </c>
      <c r="D64" s="24">
        <v>25</v>
      </c>
      <c r="E64" s="24">
        <v>0</v>
      </c>
      <c r="F64" s="24">
        <v>0</v>
      </c>
      <c r="G64" s="201">
        <v>156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34</v>
      </c>
      <c r="D65" s="24">
        <v>25</v>
      </c>
      <c r="E65" s="24">
        <v>0</v>
      </c>
      <c r="F65" s="24">
        <v>0</v>
      </c>
      <c r="G65" s="201">
        <v>156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34</v>
      </c>
      <c r="D66" s="24">
        <v>25</v>
      </c>
      <c r="E66" s="24">
        <v>0</v>
      </c>
      <c r="F66" s="24">
        <v>0</v>
      </c>
      <c r="G66" s="201">
        <v>156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201">
        <v>0</v>
      </c>
      <c r="H67" s="201">
        <v>95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201">
        <v>0</v>
      </c>
      <c r="H68" s="201">
        <v>95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34</v>
      </c>
      <c r="D69" s="24">
        <v>25</v>
      </c>
      <c r="E69" s="24">
        <v>0</v>
      </c>
      <c r="F69" s="24">
        <v>0</v>
      </c>
      <c r="G69" s="201">
        <v>0</v>
      </c>
      <c r="H69" s="201">
        <v>95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34</v>
      </c>
      <c r="D70" s="24">
        <v>25</v>
      </c>
      <c r="E70" s="24">
        <v>0</v>
      </c>
      <c r="F70" s="24">
        <v>0</v>
      </c>
      <c r="G70" s="201">
        <v>0</v>
      </c>
      <c r="H70" s="201">
        <v>95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34</v>
      </c>
      <c r="D71" s="24">
        <v>25</v>
      </c>
      <c r="E71" s="24">
        <v>0</v>
      </c>
      <c r="F71" s="24">
        <v>0</v>
      </c>
      <c r="G71" s="201">
        <v>0</v>
      </c>
      <c r="H71" s="201">
        <v>95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34</v>
      </c>
      <c r="D72" s="24">
        <v>25</v>
      </c>
      <c r="E72" s="24">
        <v>0</v>
      </c>
      <c r="F72" s="24">
        <v>0</v>
      </c>
      <c r="G72" s="201">
        <v>0</v>
      </c>
      <c r="H72" s="201">
        <v>95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64</v>
      </c>
      <c r="D73" s="24">
        <v>0</v>
      </c>
      <c r="E73" s="24">
        <v>0</v>
      </c>
      <c r="F73" s="24">
        <v>0</v>
      </c>
      <c r="G73" s="201">
        <v>0</v>
      </c>
      <c r="H73" s="201">
        <v>95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69</v>
      </c>
      <c r="D74" s="24">
        <v>0</v>
      </c>
      <c r="E74" s="24">
        <v>0</v>
      </c>
      <c r="F74" s="24">
        <v>0</v>
      </c>
      <c r="G74" s="201">
        <v>156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69</v>
      </c>
      <c r="D75" s="24">
        <v>0</v>
      </c>
      <c r="E75" s="24">
        <v>0</v>
      </c>
      <c r="F75" s="24">
        <v>0</v>
      </c>
      <c r="G75" s="201">
        <v>156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69</v>
      </c>
      <c r="D76" s="24">
        <v>0</v>
      </c>
      <c r="E76" s="24">
        <v>0</v>
      </c>
      <c r="F76" s="24">
        <v>0</v>
      </c>
      <c r="G76" s="201">
        <v>156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65</v>
      </c>
      <c r="D77" s="24">
        <v>0</v>
      </c>
      <c r="E77" s="24">
        <v>0</v>
      </c>
      <c r="F77" s="24">
        <v>0</v>
      </c>
      <c r="G77" s="201">
        <v>156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65</v>
      </c>
      <c r="D78" s="24">
        <v>0</v>
      </c>
      <c r="E78" s="24">
        <v>0</v>
      </c>
      <c r="F78" s="24">
        <v>0</v>
      </c>
      <c r="G78" s="201">
        <v>156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30</v>
      </c>
      <c r="D79" s="24">
        <v>0</v>
      </c>
      <c r="E79" s="24">
        <v>0</v>
      </c>
      <c r="F79" s="24">
        <v>0</v>
      </c>
      <c r="G79" s="201">
        <v>0</v>
      </c>
      <c r="H79" s="201">
        <v>98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85</v>
      </c>
      <c r="D80" s="24">
        <v>0</v>
      </c>
      <c r="E80" s="24">
        <v>0</v>
      </c>
      <c r="F80" s="24">
        <v>0</v>
      </c>
      <c r="G80" s="201">
        <v>0</v>
      </c>
      <c r="H80" s="201">
        <v>98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1">
        <v>0</v>
      </c>
      <c r="H81" s="201">
        <v>98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0</v>
      </c>
      <c r="H82" s="201">
        <v>98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1">
        <v>0</v>
      </c>
      <c r="H83" s="201">
        <v>98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1">
        <v>0</v>
      </c>
      <c r="H84" s="201">
        <v>98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34</v>
      </c>
      <c r="D85" s="24">
        <v>25</v>
      </c>
      <c r="E85" s="24">
        <v>0</v>
      </c>
      <c r="F85" s="24">
        <v>0</v>
      </c>
      <c r="G85" s="201">
        <v>0</v>
      </c>
      <c r="H85" s="201">
        <v>98</v>
      </c>
      <c r="I85" s="201">
        <v>0</v>
      </c>
      <c r="J85" s="201">
        <v>0</v>
      </c>
      <c r="K85" s="201">
        <v>282.18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34</v>
      </c>
      <c r="D86" s="24">
        <v>25</v>
      </c>
      <c r="E86" s="24">
        <v>0</v>
      </c>
      <c r="F86" s="24">
        <v>0</v>
      </c>
      <c r="G86" s="201">
        <v>0</v>
      </c>
      <c r="H86" s="201">
        <v>98</v>
      </c>
      <c r="I86" s="201">
        <v>0</v>
      </c>
      <c r="J86" s="201">
        <v>0</v>
      </c>
      <c r="K86" s="201">
        <v>297.79000000000002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201">
        <v>0</v>
      </c>
      <c r="H87" s="201">
        <v>98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201">
        <v>0</v>
      </c>
      <c r="H88" s="201">
        <v>98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201">
        <v>0</v>
      </c>
      <c r="H89" s="201">
        <v>98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201">
        <v>0</v>
      </c>
      <c r="H90" s="201">
        <v>98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201">
        <v>0</v>
      </c>
      <c r="H91" s="201">
        <v>98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201">
        <v>0</v>
      </c>
      <c r="H92" s="201">
        <v>98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201">
        <v>0</v>
      </c>
      <c r="H93" s="201">
        <v>98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0</v>
      </c>
      <c r="H94" s="201">
        <v>98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156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201">
        <v>156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201">
        <v>156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201">
        <v>156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0.88224999999999998</v>
      </c>
      <c r="D99" s="114">
        <f t="shared" si="0"/>
        <v>0.18124999999999999</v>
      </c>
      <c r="E99" s="114">
        <f t="shared" si="0"/>
        <v>0</v>
      </c>
      <c r="F99" s="114">
        <f t="shared" si="0"/>
        <v>0</v>
      </c>
      <c r="G99" s="114">
        <f t="shared" si="0"/>
        <v>3.0219999999999998</v>
      </c>
      <c r="H99" s="114">
        <f t="shared" si="0"/>
        <v>0.60824999999999996</v>
      </c>
      <c r="I99" s="114">
        <f t="shared" si="0"/>
        <v>0.02</v>
      </c>
      <c r="J99" s="114">
        <f t="shared" si="0"/>
        <v>0</v>
      </c>
      <c r="K99" s="114">
        <f t="shared" si="0"/>
        <v>7.0774925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1.8206800000000001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13.67</v>
      </c>
      <c r="E3" s="201">
        <v>0</v>
      </c>
      <c r="F3" s="201">
        <v>0</v>
      </c>
      <c r="G3" s="201">
        <v>36.11</v>
      </c>
      <c r="H3" s="201">
        <v>0</v>
      </c>
      <c r="I3" s="201">
        <v>0</v>
      </c>
      <c r="J3" s="201">
        <v>33.94</v>
      </c>
      <c r="K3" s="201">
        <v>16.84</v>
      </c>
      <c r="L3" s="201">
        <v>0.6</v>
      </c>
      <c r="M3" s="201">
        <v>2.1800000000000002</v>
      </c>
      <c r="N3" s="201">
        <v>1.8</v>
      </c>
      <c r="O3" s="201">
        <v>2.52</v>
      </c>
      <c r="P3" s="201">
        <v>1.07</v>
      </c>
      <c r="Q3" s="201">
        <v>0.33</v>
      </c>
      <c r="R3" s="201">
        <v>0.33</v>
      </c>
      <c r="S3" s="201">
        <v>0.4</v>
      </c>
      <c r="T3" s="201">
        <v>0.05</v>
      </c>
      <c r="U3" s="201">
        <v>2.12</v>
      </c>
      <c r="V3" s="201">
        <v>0.15</v>
      </c>
      <c r="W3" s="201">
        <v>0.67</v>
      </c>
      <c r="X3" s="201">
        <v>2.14</v>
      </c>
      <c r="Y3" s="201">
        <v>0</v>
      </c>
      <c r="Z3" s="201">
        <v>4.03</v>
      </c>
      <c r="AA3" s="201">
        <v>1.3</v>
      </c>
      <c r="AB3" s="201">
        <v>0</v>
      </c>
      <c r="AC3" s="201">
        <v>1.3</v>
      </c>
      <c r="AD3" s="201">
        <v>12.46</v>
      </c>
      <c r="AE3" s="201">
        <v>0</v>
      </c>
      <c r="AF3" s="201">
        <v>0</v>
      </c>
      <c r="AG3" s="201">
        <v>32.700000000000003</v>
      </c>
      <c r="AH3" s="201">
        <v>0</v>
      </c>
      <c r="AI3" s="201">
        <v>5.66</v>
      </c>
      <c r="AJ3" s="201">
        <v>0</v>
      </c>
      <c r="AK3" s="201">
        <v>-2.6</v>
      </c>
      <c r="AL3" s="201">
        <v>0</v>
      </c>
      <c r="AM3" s="201">
        <v>0</v>
      </c>
      <c r="AN3" s="201">
        <v>0</v>
      </c>
      <c r="AO3" s="201">
        <v>50.17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7.94</v>
      </c>
      <c r="AV3" s="201">
        <v>0.18</v>
      </c>
      <c r="AW3" s="201">
        <v>0.16</v>
      </c>
      <c r="AX3" s="201">
        <v>0.03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13.67</v>
      </c>
      <c r="E4" s="201">
        <v>0</v>
      </c>
      <c r="F4" s="201">
        <v>0</v>
      </c>
      <c r="G4" s="201">
        <v>36.11</v>
      </c>
      <c r="H4" s="201">
        <v>0</v>
      </c>
      <c r="I4" s="201">
        <v>0</v>
      </c>
      <c r="J4" s="201">
        <v>33.94</v>
      </c>
      <c r="K4" s="201">
        <v>16.84</v>
      </c>
      <c r="L4" s="201">
        <v>0.6</v>
      </c>
      <c r="M4" s="201">
        <v>2.1800000000000002</v>
      </c>
      <c r="N4" s="201">
        <v>1.8</v>
      </c>
      <c r="O4" s="201">
        <v>2.52</v>
      </c>
      <c r="P4" s="201">
        <v>1.07</v>
      </c>
      <c r="Q4" s="201">
        <v>0.33</v>
      </c>
      <c r="R4" s="201">
        <v>0.33</v>
      </c>
      <c r="S4" s="201">
        <v>0.4</v>
      </c>
      <c r="T4" s="201">
        <v>0.05</v>
      </c>
      <c r="U4" s="201">
        <v>2.04</v>
      </c>
      <c r="V4" s="201">
        <v>0.15</v>
      </c>
      <c r="W4" s="201">
        <v>0.67</v>
      </c>
      <c r="X4" s="201">
        <v>2.14</v>
      </c>
      <c r="Y4" s="201">
        <v>0</v>
      </c>
      <c r="Z4" s="201">
        <v>4.03</v>
      </c>
      <c r="AA4" s="201">
        <v>1.3</v>
      </c>
      <c r="AB4" s="201">
        <v>0</v>
      </c>
      <c r="AC4" s="201">
        <v>1.3</v>
      </c>
      <c r="AD4" s="201">
        <v>12.46</v>
      </c>
      <c r="AE4" s="201">
        <v>0</v>
      </c>
      <c r="AF4" s="201">
        <v>0</v>
      </c>
      <c r="AG4" s="201">
        <v>32.700000000000003</v>
      </c>
      <c r="AH4" s="201">
        <v>0</v>
      </c>
      <c r="AI4" s="201">
        <v>5.66</v>
      </c>
      <c r="AJ4" s="201">
        <v>0</v>
      </c>
      <c r="AK4" s="201">
        <v>-2.6</v>
      </c>
      <c r="AL4" s="201">
        <v>0</v>
      </c>
      <c r="AM4" s="201">
        <v>0</v>
      </c>
      <c r="AN4" s="201">
        <v>0</v>
      </c>
      <c r="AO4" s="201">
        <v>75.17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7.94</v>
      </c>
      <c r="AV4" s="201">
        <v>0.18</v>
      </c>
      <c r="AW4" s="201">
        <v>0.08</v>
      </c>
      <c r="AX4" s="201">
        <v>0.03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13.67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33.94</v>
      </c>
      <c r="K5" s="201">
        <v>16.84</v>
      </c>
      <c r="L5" s="201">
        <v>0.6</v>
      </c>
      <c r="M5" s="201">
        <v>2.1800000000000002</v>
      </c>
      <c r="N5" s="201">
        <v>1.8</v>
      </c>
      <c r="O5" s="201">
        <v>2.52</v>
      </c>
      <c r="P5" s="201">
        <v>1.07</v>
      </c>
      <c r="Q5" s="201">
        <v>0.33</v>
      </c>
      <c r="R5" s="201">
        <v>0.33</v>
      </c>
      <c r="S5" s="201">
        <v>0.4</v>
      </c>
      <c r="T5" s="201">
        <v>0.05</v>
      </c>
      <c r="U5" s="201">
        <v>2.04</v>
      </c>
      <c r="V5" s="201">
        <v>0.15</v>
      </c>
      <c r="W5" s="201">
        <v>0.67</v>
      </c>
      <c r="X5" s="201">
        <v>2.14</v>
      </c>
      <c r="Y5" s="201">
        <v>0</v>
      </c>
      <c r="Z5" s="201">
        <v>4.03</v>
      </c>
      <c r="AA5" s="201">
        <v>1.3</v>
      </c>
      <c r="AB5" s="201">
        <v>0</v>
      </c>
      <c r="AC5" s="201">
        <v>1.3</v>
      </c>
      <c r="AD5" s="201">
        <v>12.46</v>
      </c>
      <c r="AE5" s="201">
        <v>0</v>
      </c>
      <c r="AF5" s="201">
        <v>0</v>
      </c>
      <c r="AG5" s="201">
        <v>32.700000000000003</v>
      </c>
      <c r="AH5" s="201">
        <v>0</v>
      </c>
      <c r="AI5" s="201">
        <v>5.66</v>
      </c>
      <c r="AJ5" s="201">
        <v>0</v>
      </c>
      <c r="AK5" s="201">
        <v>-2.6</v>
      </c>
      <c r="AL5" s="201">
        <v>0</v>
      </c>
      <c r="AM5" s="201">
        <v>0</v>
      </c>
      <c r="AN5" s="201">
        <v>0</v>
      </c>
      <c r="AO5" s="201">
        <v>104.17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7.94</v>
      </c>
      <c r="AV5" s="201">
        <v>0.18</v>
      </c>
      <c r="AW5" s="201">
        <v>0</v>
      </c>
      <c r="AX5" s="201">
        <v>0.03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13.67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33.94</v>
      </c>
      <c r="K6" s="201">
        <v>16.84</v>
      </c>
      <c r="L6" s="201">
        <v>0.6</v>
      </c>
      <c r="M6" s="201">
        <v>2.1800000000000002</v>
      </c>
      <c r="N6" s="201">
        <v>1.8</v>
      </c>
      <c r="O6" s="201">
        <v>2.52</v>
      </c>
      <c r="P6" s="201">
        <v>1.07</v>
      </c>
      <c r="Q6" s="201">
        <v>0.33</v>
      </c>
      <c r="R6" s="201">
        <v>0.33</v>
      </c>
      <c r="S6" s="201">
        <v>0.4</v>
      </c>
      <c r="T6" s="201">
        <v>0.05</v>
      </c>
      <c r="U6" s="201">
        <v>2.04</v>
      </c>
      <c r="V6" s="201">
        <v>0.15</v>
      </c>
      <c r="W6" s="201">
        <v>0.67</v>
      </c>
      <c r="X6" s="201">
        <v>2.14</v>
      </c>
      <c r="Y6" s="201">
        <v>0</v>
      </c>
      <c r="Z6" s="201">
        <v>4.03</v>
      </c>
      <c r="AA6" s="201">
        <v>1.3</v>
      </c>
      <c r="AB6" s="201">
        <v>0</v>
      </c>
      <c r="AC6" s="201">
        <v>1.3</v>
      </c>
      <c r="AD6" s="201">
        <v>12.46</v>
      </c>
      <c r="AE6" s="201">
        <v>0</v>
      </c>
      <c r="AF6" s="201">
        <v>0</v>
      </c>
      <c r="AG6" s="201">
        <v>32.700000000000003</v>
      </c>
      <c r="AH6" s="201">
        <v>0</v>
      </c>
      <c r="AI6" s="201">
        <v>5.66</v>
      </c>
      <c r="AJ6" s="201">
        <v>0</v>
      </c>
      <c r="AK6" s="201">
        <v>-2.6</v>
      </c>
      <c r="AL6" s="201">
        <v>0</v>
      </c>
      <c r="AM6" s="201">
        <v>0</v>
      </c>
      <c r="AN6" s="201">
        <v>0</v>
      </c>
      <c r="AO6" s="201">
        <v>125.17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7.94</v>
      </c>
      <c r="AV6" s="201">
        <v>0.18</v>
      </c>
      <c r="AW6" s="201">
        <v>0</v>
      </c>
      <c r="AX6" s="201">
        <v>0.03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13.67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33.94</v>
      </c>
      <c r="K7" s="201">
        <v>16.84</v>
      </c>
      <c r="L7" s="201">
        <v>0.6</v>
      </c>
      <c r="M7" s="201">
        <v>2.1800000000000002</v>
      </c>
      <c r="N7" s="201">
        <v>1.8</v>
      </c>
      <c r="O7" s="201">
        <v>2.52</v>
      </c>
      <c r="P7" s="201">
        <v>1.07</v>
      </c>
      <c r="Q7" s="201">
        <v>0.33</v>
      </c>
      <c r="R7" s="201">
        <v>0.33</v>
      </c>
      <c r="S7" s="201">
        <v>0.4</v>
      </c>
      <c r="T7" s="201">
        <v>0.05</v>
      </c>
      <c r="U7" s="201">
        <v>2.02</v>
      </c>
      <c r="V7" s="201">
        <v>0.15</v>
      </c>
      <c r="W7" s="201">
        <v>0.67</v>
      </c>
      <c r="X7" s="201">
        <v>2.14</v>
      </c>
      <c r="Y7" s="201">
        <v>0</v>
      </c>
      <c r="Z7" s="201">
        <v>4.03</v>
      </c>
      <c r="AA7" s="201">
        <v>1.3</v>
      </c>
      <c r="AB7" s="201">
        <v>0</v>
      </c>
      <c r="AC7" s="201">
        <v>1.3</v>
      </c>
      <c r="AD7" s="201">
        <v>12.46</v>
      </c>
      <c r="AE7" s="201">
        <v>0</v>
      </c>
      <c r="AF7" s="201">
        <v>0</v>
      </c>
      <c r="AG7" s="201">
        <v>32.700000000000003</v>
      </c>
      <c r="AH7" s="201">
        <v>0</v>
      </c>
      <c r="AI7" s="201">
        <v>5.66</v>
      </c>
      <c r="AJ7" s="201">
        <v>0</v>
      </c>
      <c r="AK7" s="201">
        <v>-2.6</v>
      </c>
      <c r="AL7" s="201">
        <v>0</v>
      </c>
      <c r="AM7" s="201">
        <v>0</v>
      </c>
      <c r="AN7" s="201">
        <v>0</v>
      </c>
      <c r="AO7" s="201">
        <v>158.16999999999999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7.94</v>
      </c>
      <c r="AV7" s="201">
        <v>0.18</v>
      </c>
      <c r="AW7" s="201">
        <v>0</v>
      </c>
      <c r="AX7" s="201">
        <v>0.03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13.67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33.94</v>
      </c>
      <c r="K8" s="201">
        <v>16.84</v>
      </c>
      <c r="L8" s="201">
        <v>0.6</v>
      </c>
      <c r="M8" s="201">
        <v>2.1800000000000002</v>
      </c>
      <c r="N8" s="201">
        <v>1.8</v>
      </c>
      <c r="O8" s="201">
        <v>2.52</v>
      </c>
      <c r="P8" s="201">
        <v>1.07</v>
      </c>
      <c r="Q8" s="201">
        <v>0.33</v>
      </c>
      <c r="R8" s="201">
        <v>0.33</v>
      </c>
      <c r="S8" s="201">
        <v>0.4</v>
      </c>
      <c r="T8" s="201">
        <v>0.05</v>
      </c>
      <c r="U8" s="201">
        <v>2.02</v>
      </c>
      <c r="V8" s="201">
        <v>0.15</v>
      </c>
      <c r="W8" s="201">
        <v>0.67</v>
      </c>
      <c r="X8" s="201">
        <v>2.14</v>
      </c>
      <c r="Y8" s="201">
        <v>0</v>
      </c>
      <c r="Z8" s="201">
        <v>4.03</v>
      </c>
      <c r="AA8" s="201">
        <v>1.3</v>
      </c>
      <c r="AB8" s="201">
        <v>0</v>
      </c>
      <c r="AC8" s="201">
        <v>1.3</v>
      </c>
      <c r="AD8" s="201">
        <v>12.46</v>
      </c>
      <c r="AE8" s="201">
        <v>0</v>
      </c>
      <c r="AF8" s="201">
        <v>0</v>
      </c>
      <c r="AG8" s="201">
        <v>32.700000000000003</v>
      </c>
      <c r="AH8" s="201">
        <v>0</v>
      </c>
      <c r="AI8" s="201">
        <v>5.66</v>
      </c>
      <c r="AJ8" s="201">
        <v>0</v>
      </c>
      <c r="AK8" s="201">
        <v>-2.6</v>
      </c>
      <c r="AL8" s="201">
        <v>0</v>
      </c>
      <c r="AM8" s="201">
        <v>0</v>
      </c>
      <c r="AN8" s="201">
        <v>0</v>
      </c>
      <c r="AO8" s="201">
        <v>158.16999999999999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7.94</v>
      </c>
      <c r="AV8" s="201">
        <v>0.18</v>
      </c>
      <c r="AW8" s="201">
        <v>0</v>
      </c>
      <c r="AX8" s="201">
        <v>0.03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13.67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33.94</v>
      </c>
      <c r="K9" s="201">
        <v>92.76</v>
      </c>
      <c r="L9" s="201">
        <v>0.6</v>
      </c>
      <c r="M9" s="201">
        <v>2.1800000000000002</v>
      </c>
      <c r="N9" s="201">
        <v>1.8</v>
      </c>
      <c r="O9" s="201">
        <v>2.52</v>
      </c>
      <c r="P9" s="201">
        <v>1.07</v>
      </c>
      <c r="Q9" s="201">
        <v>0.33</v>
      </c>
      <c r="R9" s="201">
        <v>0.33</v>
      </c>
      <c r="S9" s="201">
        <v>0.4</v>
      </c>
      <c r="T9" s="201">
        <v>0.05</v>
      </c>
      <c r="U9" s="201">
        <v>2.02</v>
      </c>
      <c r="V9" s="201">
        <v>0.15</v>
      </c>
      <c r="W9" s="201">
        <v>0.67</v>
      </c>
      <c r="X9" s="201">
        <v>2.14</v>
      </c>
      <c r="Y9" s="201">
        <v>0</v>
      </c>
      <c r="Z9" s="201">
        <v>4.03</v>
      </c>
      <c r="AA9" s="201">
        <v>1.3</v>
      </c>
      <c r="AB9" s="201">
        <v>0</v>
      </c>
      <c r="AC9" s="201">
        <v>0.95</v>
      </c>
      <c r="AD9" s="201">
        <v>12.46</v>
      </c>
      <c r="AE9" s="201">
        <v>0</v>
      </c>
      <c r="AF9" s="201">
        <v>0</v>
      </c>
      <c r="AG9" s="201">
        <v>32.700000000000003</v>
      </c>
      <c r="AH9" s="201">
        <v>0</v>
      </c>
      <c r="AI9" s="201">
        <v>5.66</v>
      </c>
      <c r="AJ9" s="201">
        <v>0</v>
      </c>
      <c r="AK9" s="201">
        <v>-2.6</v>
      </c>
      <c r="AL9" s="201">
        <v>0</v>
      </c>
      <c r="AM9" s="201">
        <v>0</v>
      </c>
      <c r="AN9" s="201">
        <v>0</v>
      </c>
      <c r="AO9" s="201">
        <v>158.16999999999999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7.94</v>
      </c>
      <c r="AV9" s="201">
        <v>0.18</v>
      </c>
      <c r="AW9" s="201">
        <v>0</v>
      </c>
      <c r="AX9" s="201">
        <v>0.03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13.67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33.94</v>
      </c>
      <c r="K10" s="201">
        <v>231.96</v>
      </c>
      <c r="L10" s="201">
        <v>8.5</v>
      </c>
      <c r="M10" s="201">
        <v>2.1800000000000002</v>
      </c>
      <c r="N10" s="201">
        <v>1.8</v>
      </c>
      <c r="O10" s="201">
        <v>2.52</v>
      </c>
      <c r="P10" s="201">
        <v>1.07</v>
      </c>
      <c r="Q10" s="201">
        <v>4.67</v>
      </c>
      <c r="R10" s="201">
        <v>0.33</v>
      </c>
      <c r="S10" s="201">
        <v>5.71</v>
      </c>
      <c r="T10" s="201">
        <v>0.05</v>
      </c>
      <c r="U10" s="201">
        <v>2.02</v>
      </c>
      <c r="V10" s="201">
        <v>0.15</v>
      </c>
      <c r="W10" s="201">
        <v>0.67</v>
      </c>
      <c r="X10" s="201">
        <v>2.14</v>
      </c>
      <c r="Y10" s="201">
        <v>0</v>
      </c>
      <c r="Z10" s="201">
        <v>4.03</v>
      </c>
      <c r="AA10" s="201">
        <v>1.3</v>
      </c>
      <c r="AB10" s="201">
        <v>0</v>
      </c>
      <c r="AC10" s="201">
        <v>0.95</v>
      </c>
      <c r="AD10" s="201">
        <v>12.46</v>
      </c>
      <c r="AE10" s="201">
        <v>0</v>
      </c>
      <c r="AF10" s="201">
        <v>0</v>
      </c>
      <c r="AG10" s="201">
        <v>32.700000000000003</v>
      </c>
      <c r="AH10" s="201">
        <v>0</v>
      </c>
      <c r="AI10" s="201">
        <v>5.66</v>
      </c>
      <c r="AJ10" s="201">
        <v>0</v>
      </c>
      <c r="AK10" s="201">
        <v>-2.6</v>
      </c>
      <c r="AL10" s="201">
        <v>0</v>
      </c>
      <c r="AM10" s="201">
        <v>0</v>
      </c>
      <c r="AN10" s="201">
        <v>0</v>
      </c>
      <c r="AO10" s="201">
        <v>158.16999999999999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7.94</v>
      </c>
      <c r="AV10" s="201">
        <v>0.18</v>
      </c>
      <c r="AW10" s="201">
        <v>0</v>
      </c>
      <c r="AX10" s="201">
        <v>0.03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13.67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33.94</v>
      </c>
      <c r="K11" s="201">
        <v>239.58</v>
      </c>
      <c r="L11" s="201">
        <v>8.5</v>
      </c>
      <c r="M11" s="201">
        <v>2.1800000000000002</v>
      </c>
      <c r="N11" s="201">
        <v>1.8</v>
      </c>
      <c r="O11" s="201">
        <v>2.52</v>
      </c>
      <c r="P11" s="201">
        <v>1.07</v>
      </c>
      <c r="Q11" s="201">
        <v>4.67</v>
      </c>
      <c r="R11" s="201">
        <v>0.33</v>
      </c>
      <c r="S11" s="201">
        <v>5.71</v>
      </c>
      <c r="T11" s="201">
        <v>0.05</v>
      </c>
      <c r="U11" s="201">
        <v>2.02</v>
      </c>
      <c r="V11" s="201">
        <v>0.15</v>
      </c>
      <c r="W11" s="201">
        <v>0.67</v>
      </c>
      <c r="X11" s="201">
        <v>2.14</v>
      </c>
      <c r="Y11" s="201">
        <v>0</v>
      </c>
      <c r="Z11" s="201">
        <v>4.03</v>
      </c>
      <c r="AA11" s="201">
        <v>1.3</v>
      </c>
      <c r="AB11" s="201">
        <v>0</v>
      </c>
      <c r="AC11" s="201">
        <v>0.95</v>
      </c>
      <c r="AD11" s="201">
        <v>12.46</v>
      </c>
      <c r="AE11" s="201">
        <v>0</v>
      </c>
      <c r="AF11" s="201">
        <v>0</v>
      </c>
      <c r="AG11" s="201">
        <v>32.700000000000003</v>
      </c>
      <c r="AH11" s="201">
        <v>0</v>
      </c>
      <c r="AI11" s="201">
        <v>5.66</v>
      </c>
      <c r="AJ11" s="201">
        <v>0</v>
      </c>
      <c r="AK11" s="201">
        <v>-2.6</v>
      </c>
      <c r="AL11" s="201">
        <v>0</v>
      </c>
      <c r="AM11" s="201">
        <v>0</v>
      </c>
      <c r="AN11" s="201">
        <v>0</v>
      </c>
      <c r="AO11" s="201">
        <v>158.16999999999999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7.94</v>
      </c>
      <c r="AV11" s="201">
        <v>0.18</v>
      </c>
      <c r="AW11" s="201">
        <v>0</v>
      </c>
      <c r="AX11" s="201">
        <v>0.03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13.67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33.94</v>
      </c>
      <c r="K12" s="201">
        <v>239.58</v>
      </c>
      <c r="L12" s="201">
        <v>8.5</v>
      </c>
      <c r="M12" s="201">
        <v>2.1800000000000002</v>
      </c>
      <c r="N12" s="201">
        <v>1.8</v>
      </c>
      <c r="O12" s="201">
        <v>2.52</v>
      </c>
      <c r="P12" s="201">
        <v>1.07</v>
      </c>
      <c r="Q12" s="201">
        <v>4.67</v>
      </c>
      <c r="R12" s="201">
        <v>0.33</v>
      </c>
      <c r="S12" s="201">
        <v>5.71</v>
      </c>
      <c r="T12" s="201">
        <v>0.05</v>
      </c>
      <c r="U12" s="201">
        <v>2.02</v>
      </c>
      <c r="V12" s="201">
        <v>0.15</v>
      </c>
      <c r="W12" s="201">
        <v>0.67</v>
      </c>
      <c r="X12" s="201">
        <v>2.14</v>
      </c>
      <c r="Y12" s="201">
        <v>0</v>
      </c>
      <c r="Z12" s="201">
        <v>4.03</v>
      </c>
      <c r="AA12" s="201">
        <v>1.3</v>
      </c>
      <c r="AB12" s="201">
        <v>0</v>
      </c>
      <c r="AC12" s="201">
        <v>0.95</v>
      </c>
      <c r="AD12" s="201">
        <v>12.46</v>
      </c>
      <c r="AE12" s="201">
        <v>0</v>
      </c>
      <c r="AF12" s="201">
        <v>0</v>
      </c>
      <c r="AG12" s="201">
        <v>32.700000000000003</v>
      </c>
      <c r="AH12" s="201">
        <v>0</v>
      </c>
      <c r="AI12" s="201">
        <v>5.66</v>
      </c>
      <c r="AJ12" s="201">
        <v>0</v>
      </c>
      <c r="AK12" s="201">
        <v>-2.6</v>
      </c>
      <c r="AL12" s="201">
        <v>0</v>
      </c>
      <c r="AM12" s="201">
        <v>0</v>
      </c>
      <c r="AN12" s="201">
        <v>0</v>
      </c>
      <c r="AO12" s="201">
        <v>158.16999999999999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7.94</v>
      </c>
      <c r="AV12" s="201">
        <v>0.18</v>
      </c>
      <c r="AW12" s="201">
        <v>0</v>
      </c>
      <c r="AX12" s="201">
        <v>0.03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13.67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33.94</v>
      </c>
      <c r="K13" s="201">
        <v>239.58</v>
      </c>
      <c r="L13" s="201">
        <v>8.5</v>
      </c>
      <c r="M13" s="201">
        <v>2.1800000000000002</v>
      </c>
      <c r="N13" s="201">
        <v>1.8</v>
      </c>
      <c r="O13" s="201">
        <v>2.52</v>
      </c>
      <c r="P13" s="201">
        <v>1.07</v>
      </c>
      <c r="Q13" s="201">
        <v>4.67</v>
      </c>
      <c r="R13" s="201">
        <v>0.33</v>
      </c>
      <c r="S13" s="201">
        <v>5.71</v>
      </c>
      <c r="T13" s="201">
        <v>0.05</v>
      </c>
      <c r="U13" s="201">
        <v>2.02</v>
      </c>
      <c r="V13" s="201">
        <v>0.15</v>
      </c>
      <c r="W13" s="201">
        <v>0.67</v>
      </c>
      <c r="X13" s="201">
        <v>2.14</v>
      </c>
      <c r="Y13" s="201">
        <v>0</v>
      </c>
      <c r="Z13" s="201">
        <v>4.03</v>
      </c>
      <c r="AA13" s="201">
        <v>1.3</v>
      </c>
      <c r="AB13" s="201">
        <v>0</v>
      </c>
      <c r="AC13" s="201">
        <v>0.95</v>
      </c>
      <c r="AD13" s="201">
        <v>12.46</v>
      </c>
      <c r="AE13" s="201">
        <v>0</v>
      </c>
      <c r="AF13" s="201">
        <v>0</v>
      </c>
      <c r="AG13" s="201">
        <v>32.700000000000003</v>
      </c>
      <c r="AH13" s="201">
        <v>0</v>
      </c>
      <c r="AI13" s="201">
        <v>5.66</v>
      </c>
      <c r="AJ13" s="201">
        <v>0</v>
      </c>
      <c r="AK13" s="201">
        <v>-34</v>
      </c>
      <c r="AL13" s="201">
        <v>0</v>
      </c>
      <c r="AM13" s="201">
        <v>0</v>
      </c>
      <c r="AN13" s="201">
        <v>0</v>
      </c>
      <c r="AO13" s="201">
        <v>158.16999999999999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7.94</v>
      </c>
      <c r="AV13" s="201">
        <v>0.18</v>
      </c>
      <c r="AW13" s="201">
        <v>0</v>
      </c>
      <c r="AX13" s="201">
        <v>0.03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13.67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34.54</v>
      </c>
      <c r="K14" s="201">
        <v>239.58</v>
      </c>
      <c r="L14" s="201">
        <v>8.5</v>
      </c>
      <c r="M14" s="201">
        <v>2.1800000000000002</v>
      </c>
      <c r="N14" s="201">
        <v>1.8</v>
      </c>
      <c r="O14" s="201">
        <v>2.52</v>
      </c>
      <c r="P14" s="201">
        <v>1.07</v>
      </c>
      <c r="Q14" s="201">
        <v>4.67</v>
      </c>
      <c r="R14" s="201">
        <v>0.33</v>
      </c>
      <c r="S14" s="201">
        <v>5.71</v>
      </c>
      <c r="T14" s="201">
        <v>0.05</v>
      </c>
      <c r="U14" s="201">
        <v>2.02</v>
      </c>
      <c r="V14" s="201">
        <v>0.15</v>
      </c>
      <c r="W14" s="201">
        <v>0.67</v>
      </c>
      <c r="X14" s="201">
        <v>2.14</v>
      </c>
      <c r="Y14" s="201">
        <v>0</v>
      </c>
      <c r="Z14" s="201">
        <v>4.03</v>
      </c>
      <c r="AA14" s="201">
        <v>1.3</v>
      </c>
      <c r="AB14" s="201">
        <v>0</v>
      </c>
      <c r="AC14" s="201">
        <v>0.95</v>
      </c>
      <c r="AD14" s="201">
        <v>12.46</v>
      </c>
      <c r="AE14" s="201">
        <v>0</v>
      </c>
      <c r="AF14" s="201">
        <v>0</v>
      </c>
      <c r="AG14" s="201">
        <v>32.700000000000003</v>
      </c>
      <c r="AH14" s="201">
        <v>0</v>
      </c>
      <c r="AI14" s="201">
        <v>5.66</v>
      </c>
      <c r="AJ14" s="201">
        <v>0</v>
      </c>
      <c r="AK14" s="201">
        <v>-34</v>
      </c>
      <c r="AL14" s="201">
        <v>0</v>
      </c>
      <c r="AM14" s="201">
        <v>0</v>
      </c>
      <c r="AN14" s="201">
        <v>0</v>
      </c>
      <c r="AO14" s="201">
        <v>158.16999999999999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7.94</v>
      </c>
      <c r="AV14" s="201">
        <v>0.18</v>
      </c>
      <c r="AW14" s="201">
        <v>0</v>
      </c>
      <c r="AX14" s="201">
        <v>0.03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13.67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34.54</v>
      </c>
      <c r="K15" s="201">
        <v>239.58</v>
      </c>
      <c r="L15" s="201">
        <v>8.5</v>
      </c>
      <c r="M15" s="201">
        <v>2.1800000000000002</v>
      </c>
      <c r="N15" s="201">
        <v>1.8</v>
      </c>
      <c r="O15" s="201">
        <v>2.52</v>
      </c>
      <c r="P15" s="201">
        <v>1.07</v>
      </c>
      <c r="Q15" s="201">
        <v>4.67</v>
      </c>
      <c r="R15" s="201">
        <v>4.6399999999999997</v>
      </c>
      <c r="S15" s="201">
        <v>5.71</v>
      </c>
      <c r="T15" s="201">
        <v>0.69</v>
      </c>
      <c r="U15" s="201">
        <v>2.02</v>
      </c>
      <c r="V15" s="201">
        <v>0.15</v>
      </c>
      <c r="W15" s="201">
        <v>0.67</v>
      </c>
      <c r="X15" s="201">
        <v>2.14</v>
      </c>
      <c r="Y15" s="201">
        <v>0</v>
      </c>
      <c r="Z15" s="201">
        <v>8.93</v>
      </c>
      <c r="AA15" s="201">
        <v>2.97</v>
      </c>
      <c r="AB15" s="201">
        <v>0</v>
      </c>
      <c r="AC15" s="201">
        <v>1.3</v>
      </c>
      <c r="AD15" s="201">
        <v>12.46</v>
      </c>
      <c r="AE15" s="201">
        <v>0</v>
      </c>
      <c r="AF15" s="201">
        <v>0</v>
      </c>
      <c r="AG15" s="201">
        <v>32.700000000000003</v>
      </c>
      <c r="AH15" s="201">
        <v>0</v>
      </c>
      <c r="AI15" s="201">
        <v>5.66</v>
      </c>
      <c r="AJ15" s="201">
        <v>0</v>
      </c>
      <c r="AK15" s="201">
        <v>-34</v>
      </c>
      <c r="AL15" s="201">
        <v>0</v>
      </c>
      <c r="AM15" s="201">
        <v>0</v>
      </c>
      <c r="AN15" s="201">
        <v>0</v>
      </c>
      <c r="AO15" s="201">
        <v>158.16999999999999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7.94</v>
      </c>
      <c r="AV15" s="201">
        <v>0.18</v>
      </c>
      <c r="AW15" s="201">
        <v>0</v>
      </c>
      <c r="AX15" s="201">
        <v>0.03</v>
      </c>
      <c r="AY15" s="201">
        <v>0.35</v>
      </c>
    </row>
    <row r="16" spans="1:51">
      <c r="A16" t="s">
        <v>58</v>
      </c>
      <c r="B16" s="201">
        <v>0</v>
      </c>
      <c r="C16" s="201">
        <v>0</v>
      </c>
      <c r="D16" s="201">
        <v>13.67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34.54</v>
      </c>
      <c r="K16" s="201">
        <v>240.03</v>
      </c>
      <c r="L16" s="201">
        <v>8.5</v>
      </c>
      <c r="M16" s="201">
        <v>2.1800000000000002</v>
      </c>
      <c r="N16" s="201">
        <v>1.8</v>
      </c>
      <c r="O16" s="201">
        <v>2.52</v>
      </c>
      <c r="P16" s="201">
        <v>1.07</v>
      </c>
      <c r="Q16" s="201">
        <v>4.67</v>
      </c>
      <c r="R16" s="201">
        <v>4.6399999999999997</v>
      </c>
      <c r="S16" s="201">
        <v>5.71</v>
      </c>
      <c r="T16" s="201">
        <v>0.72</v>
      </c>
      <c r="U16" s="201">
        <v>2.02</v>
      </c>
      <c r="V16" s="201">
        <v>0.34</v>
      </c>
      <c r="W16" s="201">
        <v>0.67</v>
      </c>
      <c r="X16" s="201">
        <v>2.14</v>
      </c>
      <c r="Y16" s="201">
        <v>0</v>
      </c>
      <c r="Z16" s="201">
        <v>8.93</v>
      </c>
      <c r="AA16" s="201">
        <v>25.11</v>
      </c>
      <c r="AB16" s="201">
        <v>0</v>
      </c>
      <c r="AC16" s="201">
        <v>1.3</v>
      </c>
      <c r="AD16" s="201">
        <v>12.46</v>
      </c>
      <c r="AE16" s="201">
        <v>0</v>
      </c>
      <c r="AF16" s="201">
        <v>0</v>
      </c>
      <c r="AG16" s="201">
        <v>32.700000000000003</v>
      </c>
      <c r="AH16" s="201">
        <v>0</v>
      </c>
      <c r="AI16" s="201">
        <v>5.66</v>
      </c>
      <c r="AJ16" s="201">
        <v>0</v>
      </c>
      <c r="AK16" s="201">
        <v>-34</v>
      </c>
      <c r="AL16" s="201">
        <v>0</v>
      </c>
      <c r="AM16" s="201">
        <v>0</v>
      </c>
      <c r="AN16" s="201">
        <v>0</v>
      </c>
      <c r="AO16" s="201">
        <v>158.16999999999999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7.94</v>
      </c>
      <c r="AV16" s="201">
        <v>0.18</v>
      </c>
      <c r="AW16" s="201">
        <v>0</v>
      </c>
      <c r="AX16" s="201">
        <v>0.03</v>
      </c>
      <c r="AY16" s="201">
        <v>0.35</v>
      </c>
    </row>
    <row r="17" spans="1:51">
      <c r="A17" t="s">
        <v>59</v>
      </c>
      <c r="B17" s="201">
        <v>0</v>
      </c>
      <c r="C17" s="201">
        <v>0</v>
      </c>
      <c r="D17" s="201">
        <v>13.67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34.54</v>
      </c>
      <c r="K17" s="201">
        <v>240.03</v>
      </c>
      <c r="L17" s="201">
        <v>8.5</v>
      </c>
      <c r="M17" s="201">
        <v>2.1800000000000002</v>
      </c>
      <c r="N17" s="201">
        <v>1.8</v>
      </c>
      <c r="O17" s="201">
        <v>2.52</v>
      </c>
      <c r="P17" s="201">
        <v>1.07</v>
      </c>
      <c r="Q17" s="201">
        <v>4.67</v>
      </c>
      <c r="R17" s="201">
        <v>4.6399999999999997</v>
      </c>
      <c r="S17" s="201">
        <v>5.71</v>
      </c>
      <c r="T17" s="201">
        <v>0.72</v>
      </c>
      <c r="U17" s="201">
        <v>2.02</v>
      </c>
      <c r="V17" s="201">
        <v>0.38</v>
      </c>
      <c r="W17" s="201">
        <v>0.67</v>
      </c>
      <c r="X17" s="201">
        <v>2.14</v>
      </c>
      <c r="Y17" s="201">
        <v>0</v>
      </c>
      <c r="Z17" s="201">
        <v>8.93</v>
      </c>
      <c r="AA17" s="201">
        <v>25.11</v>
      </c>
      <c r="AB17" s="201">
        <v>0</v>
      </c>
      <c r="AC17" s="201">
        <v>0.95</v>
      </c>
      <c r="AD17" s="201">
        <v>12.46</v>
      </c>
      <c r="AE17" s="201">
        <v>0</v>
      </c>
      <c r="AF17" s="201">
        <v>0</v>
      </c>
      <c r="AG17" s="201">
        <v>32.700000000000003</v>
      </c>
      <c r="AH17" s="201">
        <v>0</v>
      </c>
      <c r="AI17" s="201">
        <v>5.66</v>
      </c>
      <c r="AJ17" s="201">
        <v>0</v>
      </c>
      <c r="AK17" s="201">
        <v>-34</v>
      </c>
      <c r="AL17" s="201">
        <v>0</v>
      </c>
      <c r="AM17" s="201">
        <v>0</v>
      </c>
      <c r="AN17" s="201">
        <v>0</v>
      </c>
      <c r="AO17" s="201">
        <v>158.16999999999999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7.94</v>
      </c>
      <c r="AV17" s="201">
        <v>0.18</v>
      </c>
      <c r="AW17" s="201">
        <v>0</v>
      </c>
      <c r="AX17" s="201">
        <v>0.03</v>
      </c>
      <c r="AY17" s="201">
        <v>0.35</v>
      </c>
    </row>
    <row r="18" spans="1:51">
      <c r="A18" t="s">
        <v>60</v>
      </c>
      <c r="B18" s="201">
        <v>0</v>
      </c>
      <c r="C18" s="201">
        <v>0</v>
      </c>
      <c r="D18" s="201">
        <v>13.67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34.54</v>
      </c>
      <c r="K18" s="201">
        <v>240.03</v>
      </c>
      <c r="L18" s="201">
        <v>8.5</v>
      </c>
      <c r="M18" s="201">
        <v>2.1800000000000002</v>
      </c>
      <c r="N18" s="201">
        <v>1.8</v>
      </c>
      <c r="O18" s="201">
        <v>2.52</v>
      </c>
      <c r="P18" s="201">
        <v>1.07</v>
      </c>
      <c r="Q18" s="201">
        <v>4.67</v>
      </c>
      <c r="R18" s="201">
        <v>4.6399999999999997</v>
      </c>
      <c r="S18" s="201">
        <v>5.71</v>
      </c>
      <c r="T18" s="201">
        <v>0.72</v>
      </c>
      <c r="U18" s="201">
        <v>2.02</v>
      </c>
      <c r="V18" s="201">
        <v>0.38</v>
      </c>
      <c r="W18" s="201">
        <v>0.67</v>
      </c>
      <c r="X18" s="201">
        <v>2.14</v>
      </c>
      <c r="Y18" s="201">
        <v>0</v>
      </c>
      <c r="Z18" s="201">
        <v>8.93</v>
      </c>
      <c r="AA18" s="201">
        <v>25.11</v>
      </c>
      <c r="AB18" s="201">
        <v>0</v>
      </c>
      <c r="AC18" s="201">
        <v>0.95</v>
      </c>
      <c r="AD18" s="201">
        <v>12.46</v>
      </c>
      <c r="AE18" s="201">
        <v>0</v>
      </c>
      <c r="AF18" s="201">
        <v>0</v>
      </c>
      <c r="AG18" s="201">
        <v>32.700000000000003</v>
      </c>
      <c r="AH18" s="201">
        <v>0</v>
      </c>
      <c r="AI18" s="201">
        <v>5.66</v>
      </c>
      <c r="AJ18" s="201">
        <v>0</v>
      </c>
      <c r="AK18" s="201">
        <v>-34</v>
      </c>
      <c r="AL18" s="201">
        <v>0</v>
      </c>
      <c r="AM18" s="201">
        <v>0</v>
      </c>
      <c r="AN18" s="201">
        <v>0</v>
      </c>
      <c r="AO18" s="201">
        <v>158.16999999999999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7.94</v>
      </c>
      <c r="AV18" s="201">
        <v>0.18</v>
      </c>
      <c r="AW18" s="201">
        <v>0</v>
      </c>
      <c r="AX18" s="201">
        <v>0.03</v>
      </c>
      <c r="AY18" s="201">
        <v>0.35</v>
      </c>
    </row>
    <row r="19" spans="1:51">
      <c r="A19" t="s">
        <v>61</v>
      </c>
      <c r="B19" s="201">
        <v>0</v>
      </c>
      <c r="C19" s="201">
        <v>0</v>
      </c>
      <c r="D19" s="201">
        <v>13.67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34.54</v>
      </c>
      <c r="K19" s="201">
        <v>240.03</v>
      </c>
      <c r="L19" s="201">
        <v>8.5</v>
      </c>
      <c r="M19" s="201">
        <v>2.1800000000000002</v>
      </c>
      <c r="N19" s="201">
        <v>1.8</v>
      </c>
      <c r="O19" s="201">
        <v>2.52</v>
      </c>
      <c r="P19" s="201">
        <v>1.07</v>
      </c>
      <c r="Q19" s="201">
        <v>4.67</v>
      </c>
      <c r="R19" s="201">
        <v>4.6399999999999997</v>
      </c>
      <c r="S19" s="201">
        <v>5.65</v>
      </c>
      <c r="T19" s="201">
        <v>0.72</v>
      </c>
      <c r="U19" s="201">
        <v>2.02</v>
      </c>
      <c r="V19" s="201">
        <v>0.34</v>
      </c>
      <c r="W19" s="201">
        <v>0.67</v>
      </c>
      <c r="X19" s="201">
        <v>2.14</v>
      </c>
      <c r="Y19" s="201">
        <v>0</v>
      </c>
      <c r="Z19" s="201">
        <v>64.61</v>
      </c>
      <c r="AA19" s="201">
        <v>16.97</v>
      </c>
      <c r="AB19" s="201">
        <v>0</v>
      </c>
      <c r="AC19" s="201">
        <v>0.95</v>
      </c>
      <c r="AD19" s="201">
        <v>12.46</v>
      </c>
      <c r="AE19" s="201">
        <v>0</v>
      </c>
      <c r="AF19" s="201">
        <v>0</v>
      </c>
      <c r="AG19" s="201">
        <v>32.130000000000003</v>
      </c>
      <c r="AH19" s="201">
        <v>0</v>
      </c>
      <c r="AI19" s="201">
        <v>5.66</v>
      </c>
      <c r="AJ19" s="201">
        <v>0</v>
      </c>
      <c r="AK19" s="201">
        <v>-34</v>
      </c>
      <c r="AL19" s="201">
        <v>0</v>
      </c>
      <c r="AM19" s="201">
        <v>0</v>
      </c>
      <c r="AN19" s="201">
        <v>0</v>
      </c>
      <c r="AO19" s="201">
        <v>158.16999999999999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7.94</v>
      </c>
      <c r="AV19" s="201">
        <v>0.18</v>
      </c>
      <c r="AW19" s="201">
        <v>0</v>
      </c>
      <c r="AX19" s="201">
        <v>0.03</v>
      </c>
      <c r="AY19" s="201">
        <v>0.35</v>
      </c>
    </row>
    <row r="20" spans="1:51">
      <c r="A20" t="s">
        <v>62</v>
      </c>
      <c r="B20" s="201">
        <v>0</v>
      </c>
      <c r="C20" s="201">
        <v>0</v>
      </c>
      <c r="D20" s="201">
        <v>13.67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34.54</v>
      </c>
      <c r="K20" s="201">
        <v>240.03</v>
      </c>
      <c r="L20" s="201">
        <v>8.5</v>
      </c>
      <c r="M20" s="201">
        <v>2.1800000000000002</v>
      </c>
      <c r="N20" s="201">
        <v>1.8</v>
      </c>
      <c r="O20" s="201">
        <v>2.52</v>
      </c>
      <c r="P20" s="201">
        <v>1.07</v>
      </c>
      <c r="Q20" s="201">
        <v>4.67</v>
      </c>
      <c r="R20" s="201">
        <v>4.6399999999999997</v>
      </c>
      <c r="S20" s="201">
        <v>5.71</v>
      </c>
      <c r="T20" s="201">
        <v>0.72</v>
      </c>
      <c r="U20" s="201">
        <v>2.02</v>
      </c>
      <c r="V20" s="201">
        <v>0.34</v>
      </c>
      <c r="W20" s="201">
        <v>0.67</v>
      </c>
      <c r="X20" s="201">
        <v>2.14</v>
      </c>
      <c r="Y20" s="201">
        <v>0</v>
      </c>
      <c r="Z20" s="201">
        <v>64.61</v>
      </c>
      <c r="AA20" s="201">
        <v>16.97</v>
      </c>
      <c r="AB20" s="201">
        <v>0</v>
      </c>
      <c r="AC20" s="201">
        <v>0.95</v>
      </c>
      <c r="AD20" s="201">
        <v>12.46</v>
      </c>
      <c r="AE20" s="201">
        <v>0</v>
      </c>
      <c r="AF20" s="201">
        <v>0</v>
      </c>
      <c r="AG20" s="201">
        <v>32.130000000000003</v>
      </c>
      <c r="AH20" s="201">
        <v>0</v>
      </c>
      <c r="AI20" s="201">
        <v>5.66</v>
      </c>
      <c r="AJ20" s="201">
        <v>0</v>
      </c>
      <c r="AK20" s="201">
        <v>-34</v>
      </c>
      <c r="AL20" s="201">
        <v>0</v>
      </c>
      <c r="AM20" s="201">
        <v>0</v>
      </c>
      <c r="AN20" s="201">
        <v>0</v>
      </c>
      <c r="AO20" s="201">
        <v>158.16999999999999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7.94</v>
      </c>
      <c r="AV20" s="201">
        <v>0.18</v>
      </c>
      <c r="AW20" s="201">
        <v>0</v>
      </c>
      <c r="AX20" s="201">
        <v>0.03</v>
      </c>
      <c r="AY20" s="201">
        <v>0.35</v>
      </c>
    </row>
    <row r="21" spans="1:51">
      <c r="A21" t="s">
        <v>63</v>
      </c>
      <c r="B21" s="201">
        <v>0</v>
      </c>
      <c r="C21" s="201">
        <v>0</v>
      </c>
      <c r="D21" s="201">
        <v>13.67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34.54</v>
      </c>
      <c r="K21" s="201">
        <v>240.03</v>
      </c>
      <c r="L21" s="201">
        <v>8.5</v>
      </c>
      <c r="M21" s="201">
        <v>2.1800000000000002</v>
      </c>
      <c r="N21" s="201">
        <v>1.8</v>
      </c>
      <c r="O21" s="201">
        <v>2.52</v>
      </c>
      <c r="P21" s="201">
        <v>1.07</v>
      </c>
      <c r="Q21" s="201">
        <v>4.67</v>
      </c>
      <c r="R21" s="201">
        <v>4.6399999999999997</v>
      </c>
      <c r="S21" s="201">
        <v>5.71</v>
      </c>
      <c r="T21" s="201">
        <v>0.72</v>
      </c>
      <c r="U21" s="201">
        <v>2.02</v>
      </c>
      <c r="V21" s="201">
        <v>0.34</v>
      </c>
      <c r="W21" s="201">
        <v>0.67</v>
      </c>
      <c r="X21" s="201">
        <v>2.14</v>
      </c>
      <c r="Y21" s="201">
        <v>0</v>
      </c>
      <c r="Z21" s="201">
        <v>64.61</v>
      </c>
      <c r="AA21" s="201">
        <v>25.11</v>
      </c>
      <c r="AB21" s="201">
        <v>0</v>
      </c>
      <c r="AC21" s="201">
        <v>0.95</v>
      </c>
      <c r="AD21" s="201">
        <v>12.46</v>
      </c>
      <c r="AE21" s="201">
        <v>0</v>
      </c>
      <c r="AF21" s="201">
        <v>0</v>
      </c>
      <c r="AG21" s="201">
        <v>32.130000000000003</v>
      </c>
      <c r="AH21" s="201">
        <v>0</v>
      </c>
      <c r="AI21" s="201">
        <v>5.66</v>
      </c>
      <c r="AJ21" s="201">
        <v>0</v>
      </c>
      <c r="AK21" s="201">
        <v>-34</v>
      </c>
      <c r="AL21" s="201">
        <v>0</v>
      </c>
      <c r="AM21" s="201">
        <v>0</v>
      </c>
      <c r="AN21" s="201">
        <v>0</v>
      </c>
      <c r="AO21" s="201">
        <v>158.16999999999999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7.94</v>
      </c>
      <c r="AV21" s="201">
        <v>0.18</v>
      </c>
      <c r="AW21" s="201">
        <v>0</v>
      </c>
      <c r="AX21" s="201">
        <v>0.03</v>
      </c>
      <c r="AY21" s="201">
        <v>0.35</v>
      </c>
    </row>
    <row r="22" spans="1:51">
      <c r="A22" t="s">
        <v>64</v>
      </c>
      <c r="B22" s="201">
        <v>0</v>
      </c>
      <c r="C22" s="201">
        <v>0</v>
      </c>
      <c r="D22" s="201">
        <v>13.67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34.54</v>
      </c>
      <c r="K22" s="201">
        <v>240.03</v>
      </c>
      <c r="L22" s="201">
        <v>8.5</v>
      </c>
      <c r="M22" s="201">
        <v>2.1800000000000002</v>
      </c>
      <c r="N22" s="201">
        <v>1.8</v>
      </c>
      <c r="O22" s="201">
        <v>2.52</v>
      </c>
      <c r="P22" s="201">
        <v>1.07</v>
      </c>
      <c r="Q22" s="201">
        <v>4.67</v>
      </c>
      <c r="R22" s="201">
        <v>4.6399999999999997</v>
      </c>
      <c r="S22" s="201">
        <v>5.71</v>
      </c>
      <c r="T22" s="201">
        <v>0.72</v>
      </c>
      <c r="U22" s="201">
        <v>2.02</v>
      </c>
      <c r="V22" s="201">
        <v>0.34</v>
      </c>
      <c r="W22" s="201">
        <v>0.67</v>
      </c>
      <c r="X22" s="201">
        <v>2.14</v>
      </c>
      <c r="Y22" s="201">
        <v>0</v>
      </c>
      <c r="Z22" s="201">
        <v>64.61</v>
      </c>
      <c r="AA22" s="201">
        <v>25.11</v>
      </c>
      <c r="AB22" s="201">
        <v>0</v>
      </c>
      <c r="AC22" s="201">
        <v>0.95</v>
      </c>
      <c r="AD22" s="201">
        <v>12.46</v>
      </c>
      <c r="AE22" s="201">
        <v>0</v>
      </c>
      <c r="AF22" s="201">
        <v>0</v>
      </c>
      <c r="AG22" s="201">
        <v>32.130000000000003</v>
      </c>
      <c r="AH22" s="201">
        <v>0</v>
      </c>
      <c r="AI22" s="201">
        <v>5.66</v>
      </c>
      <c r="AJ22" s="201">
        <v>0</v>
      </c>
      <c r="AK22" s="201">
        <v>-34</v>
      </c>
      <c r="AL22" s="201">
        <v>0</v>
      </c>
      <c r="AM22" s="201">
        <v>0</v>
      </c>
      <c r="AN22" s="201">
        <v>0</v>
      </c>
      <c r="AO22" s="201">
        <v>158.16999999999999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7.94</v>
      </c>
      <c r="AV22" s="201">
        <v>0.18</v>
      </c>
      <c r="AW22" s="201">
        <v>0</v>
      </c>
      <c r="AX22" s="201">
        <v>0.03</v>
      </c>
      <c r="AY22" s="201">
        <v>0.35</v>
      </c>
    </row>
    <row r="23" spans="1:51">
      <c r="A23" t="s">
        <v>65</v>
      </c>
      <c r="B23" s="201">
        <v>0</v>
      </c>
      <c r="C23" s="201">
        <v>0</v>
      </c>
      <c r="D23" s="201">
        <v>13.67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34.54</v>
      </c>
      <c r="K23" s="201">
        <v>240.03</v>
      </c>
      <c r="L23" s="201">
        <v>8.5</v>
      </c>
      <c r="M23" s="201">
        <v>2.1800000000000002</v>
      </c>
      <c r="N23" s="201">
        <v>1.8</v>
      </c>
      <c r="O23" s="201">
        <v>2.52</v>
      </c>
      <c r="P23" s="201">
        <v>1.07</v>
      </c>
      <c r="Q23" s="201">
        <v>4.67</v>
      </c>
      <c r="R23" s="201">
        <v>4.6399999999999997</v>
      </c>
      <c r="S23" s="201">
        <v>5.71</v>
      </c>
      <c r="T23" s="201">
        <v>0.72</v>
      </c>
      <c r="U23" s="201">
        <v>2.02</v>
      </c>
      <c r="V23" s="201">
        <v>0.34</v>
      </c>
      <c r="W23" s="201">
        <v>9.74</v>
      </c>
      <c r="X23" s="201">
        <v>30.49</v>
      </c>
      <c r="Y23" s="201">
        <v>0</v>
      </c>
      <c r="Z23" s="201">
        <v>64.61</v>
      </c>
      <c r="AA23" s="201">
        <v>25.11</v>
      </c>
      <c r="AB23" s="201">
        <v>0</v>
      </c>
      <c r="AC23" s="201">
        <v>0.95</v>
      </c>
      <c r="AD23" s="201">
        <v>12.46</v>
      </c>
      <c r="AE23" s="201">
        <v>0</v>
      </c>
      <c r="AF23" s="201">
        <v>0</v>
      </c>
      <c r="AG23" s="201">
        <v>31.56</v>
      </c>
      <c r="AH23" s="201">
        <v>0</v>
      </c>
      <c r="AI23" s="201">
        <v>5.66</v>
      </c>
      <c r="AJ23" s="201">
        <v>0</v>
      </c>
      <c r="AK23" s="201">
        <v>-34</v>
      </c>
      <c r="AL23" s="201">
        <v>0</v>
      </c>
      <c r="AM23" s="201">
        <v>0</v>
      </c>
      <c r="AN23" s="201">
        <v>0</v>
      </c>
      <c r="AO23" s="201">
        <v>158.16999999999999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7.94</v>
      </c>
      <c r="AV23" s="201">
        <v>0.18</v>
      </c>
      <c r="AW23" s="201">
        <v>0</v>
      </c>
      <c r="AX23" s="201">
        <v>0.04</v>
      </c>
      <c r="AY23" s="201">
        <v>0.35</v>
      </c>
    </row>
    <row r="24" spans="1:51">
      <c r="A24" t="s">
        <v>66</v>
      </c>
      <c r="B24" s="201">
        <v>0</v>
      </c>
      <c r="C24" s="201">
        <v>0</v>
      </c>
      <c r="D24" s="201">
        <v>13.67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34.54</v>
      </c>
      <c r="K24" s="201">
        <v>240.03</v>
      </c>
      <c r="L24" s="201">
        <v>8.5</v>
      </c>
      <c r="M24" s="201">
        <v>2.1800000000000002</v>
      </c>
      <c r="N24" s="201">
        <v>1.8</v>
      </c>
      <c r="O24" s="201">
        <v>2.52</v>
      </c>
      <c r="P24" s="201">
        <v>1.07</v>
      </c>
      <c r="Q24" s="201">
        <v>4.67</v>
      </c>
      <c r="R24" s="201">
        <v>4.6399999999999997</v>
      </c>
      <c r="S24" s="201">
        <v>5.71</v>
      </c>
      <c r="T24" s="201">
        <v>0.72</v>
      </c>
      <c r="U24" s="201">
        <v>2.02</v>
      </c>
      <c r="V24" s="201">
        <v>0.34</v>
      </c>
      <c r="W24" s="201">
        <v>9.74</v>
      </c>
      <c r="X24" s="201">
        <v>30.49</v>
      </c>
      <c r="Y24" s="201">
        <v>0</v>
      </c>
      <c r="Z24" s="201">
        <v>64.61</v>
      </c>
      <c r="AA24" s="201">
        <v>25.11</v>
      </c>
      <c r="AB24" s="201">
        <v>0</v>
      </c>
      <c r="AC24" s="201">
        <v>0.95</v>
      </c>
      <c r="AD24" s="201">
        <v>12.46</v>
      </c>
      <c r="AE24" s="201">
        <v>0</v>
      </c>
      <c r="AF24" s="201">
        <v>0</v>
      </c>
      <c r="AG24" s="201">
        <v>31.56</v>
      </c>
      <c r="AH24" s="201">
        <v>0</v>
      </c>
      <c r="AI24" s="201">
        <v>5.66</v>
      </c>
      <c r="AJ24" s="201">
        <v>0</v>
      </c>
      <c r="AK24" s="201">
        <v>-34</v>
      </c>
      <c r="AL24" s="201">
        <v>0</v>
      </c>
      <c r="AM24" s="201">
        <v>0</v>
      </c>
      <c r="AN24" s="201">
        <v>0</v>
      </c>
      <c r="AO24" s="201">
        <v>158.16999999999999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7.94</v>
      </c>
      <c r="AV24" s="201">
        <v>0.18</v>
      </c>
      <c r="AW24" s="201">
        <v>0</v>
      </c>
      <c r="AX24" s="201">
        <v>0.04</v>
      </c>
      <c r="AY24" s="201">
        <v>0.35</v>
      </c>
    </row>
    <row r="25" spans="1:51">
      <c r="A25" t="s">
        <v>67</v>
      </c>
      <c r="B25" s="201">
        <v>0</v>
      </c>
      <c r="C25" s="201">
        <v>0</v>
      </c>
      <c r="D25" s="201">
        <v>13.67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34.54</v>
      </c>
      <c r="K25" s="201">
        <v>240.03</v>
      </c>
      <c r="L25" s="201">
        <v>8.5</v>
      </c>
      <c r="M25" s="201">
        <v>2.1800000000000002</v>
      </c>
      <c r="N25" s="201">
        <v>1.8</v>
      </c>
      <c r="O25" s="201">
        <v>2.52</v>
      </c>
      <c r="P25" s="201">
        <v>1.07</v>
      </c>
      <c r="Q25" s="201">
        <v>4.67</v>
      </c>
      <c r="R25" s="201">
        <v>4.6399999999999997</v>
      </c>
      <c r="S25" s="201">
        <v>5.71</v>
      </c>
      <c r="T25" s="201">
        <v>0.72</v>
      </c>
      <c r="U25" s="201">
        <v>2.02</v>
      </c>
      <c r="V25" s="201">
        <v>0.34</v>
      </c>
      <c r="W25" s="201">
        <v>9.74</v>
      </c>
      <c r="X25" s="201">
        <v>30.49</v>
      </c>
      <c r="Y25" s="201">
        <v>0</v>
      </c>
      <c r="Z25" s="201">
        <v>64.61</v>
      </c>
      <c r="AA25" s="201">
        <v>25.11</v>
      </c>
      <c r="AB25" s="201">
        <v>0</v>
      </c>
      <c r="AC25" s="201">
        <v>0.95</v>
      </c>
      <c r="AD25" s="201">
        <v>12.46</v>
      </c>
      <c r="AE25" s="201">
        <v>0</v>
      </c>
      <c r="AF25" s="201">
        <v>0</v>
      </c>
      <c r="AG25" s="201">
        <v>31.56</v>
      </c>
      <c r="AH25" s="201">
        <v>0</v>
      </c>
      <c r="AI25" s="201">
        <v>5.66</v>
      </c>
      <c r="AJ25" s="201">
        <v>0</v>
      </c>
      <c r="AK25" s="201">
        <v>-34</v>
      </c>
      <c r="AL25" s="201">
        <v>0</v>
      </c>
      <c r="AM25" s="201">
        <v>0</v>
      </c>
      <c r="AN25" s="201">
        <v>0</v>
      </c>
      <c r="AO25" s="201">
        <v>158.16999999999999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7.94</v>
      </c>
      <c r="AV25" s="201">
        <v>0.18</v>
      </c>
      <c r="AW25" s="201">
        <v>0</v>
      </c>
      <c r="AX25" s="201">
        <v>0.04</v>
      </c>
      <c r="AY25" s="201">
        <v>0.35</v>
      </c>
    </row>
    <row r="26" spans="1:51">
      <c r="A26" t="s">
        <v>68</v>
      </c>
      <c r="B26" s="201">
        <v>0</v>
      </c>
      <c r="C26" s="201">
        <v>0</v>
      </c>
      <c r="D26" s="201">
        <v>13.67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34.54</v>
      </c>
      <c r="K26" s="201">
        <v>240.03</v>
      </c>
      <c r="L26" s="201">
        <v>8.5</v>
      </c>
      <c r="M26" s="201">
        <v>2.1800000000000002</v>
      </c>
      <c r="N26" s="201">
        <v>1.8</v>
      </c>
      <c r="O26" s="201">
        <v>2.52</v>
      </c>
      <c r="P26" s="201">
        <v>1.07</v>
      </c>
      <c r="Q26" s="201">
        <v>4.67</v>
      </c>
      <c r="R26" s="201">
        <v>4.6399999999999997</v>
      </c>
      <c r="S26" s="201">
        <v>5.71</v>
      </c>
      <c r="T26" s="201">
        <v>0.72</v>
      </c>
      <c r="U26" s="201">
        <v>2.02</v>
      </c>
      <c r="V26" s="201">
        <v>0.34</v>
      </c>
      <c r="W26" s="201">
        <v>9.74</v>
      </c>
      <c r="X26" s="201">
        <v>30.49</v>
      </c>
      <c r="Y26" s="201">
        <v>0</v>
      </c>
      <c r="Z26" s="201">
        <v>64.61</v>
      </c>
      <c r="AA26" s="201">
        <v>25.11</v>
      </c>
      <c r="AB26" s="201">
        <v>0</v>
      </c>
      <c r="AC26" s="201">
        <v>0.95</v>
      </c>
      <c r="AD26" s="201">
        <v>12.46</v>
      </c>
      <c r="AE26" s="201">
        <v>0</v>
      </c>
      <c r="AF26" s="201">
        <v>0</v>
      </c>
      <c r="AG26" s="201">
        <v>31.56</v>
      </c>
      <c r="AH26" s="201">
        <v>0</v>
      </c>
      <c r="AI26" s="201">
        <v>5.66</v>
      </c>
      <c r="AJ26" s="201">
        <v>0</v>
      </c>
      <c r="AK26" s="201">
        <v>-34</v>
      </c>
      <c r="AL26" s="201">
        <v>0</v>
      </c>
      <c r="AM26" s="201">
        <v>0</v>
      </c>
      <c r="AN26" s="201">
        <v>0</v>
      </c>
      <c r="AO26" s="201">
        <v>158.16999999999999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7.94</v>
      </c>
      <c r="AV26" s="201">
        <v>0.18</v>
      </c>
      <c r="AW26" s="201">
        <v>0</v>
      </c>
      <c r="AX26" s="201">
        <v>0.04</v>
      </c>
      <c r="AY26" s="201">
        <v>0.35</v>
      </c>
    </row>
    <row r="27" spans="1:51">
      <c r="A27" t="s">
        <v>69</v>
      </c>
      <c r="B27" s="201">
        <v>0</v>
      </c>
      <c r="C27" s="201">
        <v>0</v>
      </c>
      <c r="D27" s="201">
        <v>13.38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34.54</v>
      </c>
      <c r="K27" s="201">
        <v>240.03</v>
      </c>
      <c r="L27" s="201">
        <v>8.5</v>
      </c>
      <c r="M27" s="201">
        <v>2.1800000000000002</v>
      </c>
      <c r="N27" s="201">
        <v>1.8</v>
      </c>
      <c r="O27" s="201">
        <v>2.52</v>
      </c>
      <c r="P27" s="201">
        <v>1.07</v>
      </c>
      <c r="Q27" s="201">
        <v>4.67</v>
      </c>
      <c r="R27" s="201">
        <v>4.6399999999999997</v>
      </c>
      <c r="S27" s="201">
        <v>5.71</v>
      </c>
      <c r="T27" s="201">
        <v>0.72</v>
      </c>
      <c r="U27" s="201">
        <v>2.02</v>
      </c>
      <c r="V27" s="201">
        <v>0.34</v>
      </c>
      <c r="W27" s="201">
        <v>9.74</v>
      </c>
      <c r="X27" s="201">
        <v>30.49</v>
      </c>
      <c r="Y27" s="201">
        <v>0</v>
      </c>
      <c r="Z27" s="201">
        <v>64.61</v>
      </c>
      <c r="AA27" s="201">
        <v>25.11</v>
      </c>
      <c r="AB27" s="201">
        <v>0</v>
      </c>
      <c r="AC27" s="201">
        <v>0.95</v>
      </c>
      <c r="AD27" s="201">
        <v>12.46</v>
      </c>
      <c r="AE27" s="201">
        <v>0</v>
      </c>
      <c r="AF27" s="201">
        <v>0</v>
      </c>
      <c r="AG27" s="201">
        <v>31.56</v>
      </c>
      <c r="AH27" s="201">
        <v>0</v>
      </c>
      <c r="AI27" s="201">
        <v>5.66</v>
      </c>
      <c r="AJ27" s="201">
        <v>0</v>
      </c>
      <c r="AK27" s="201">
        <v>-34</v>
      </c>
      <c r="AL27" s="201">
        <v>0</v>
      </c>
      <c r="AM27" s="201">
        <v>0</v>
      </c>
      <c r="AN27" s="201">
        <v>0</v>
      </c>
      <c r="AO27" s="201">
        <v>158.16999999999999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7.94</v>
      </c>
      <c r="AV27" s="201">
        <v>0.18</v>
      </c>
      <c r="AW27" s="201">
        <v>0</v>
      </c>
      <c r="AX27" s="201">
        <v>0.04</v>
      </c>
      <c r="AY27" s="201">
        <v>0.35</v>
      </c>
    </row>
    <row r="28" spans="1:51">
      <c r="A28" t="s">
        <v>70</v>
      </c>
      <c r="B28" s="201">
        <v>0</v>
      </c>
      <c r="C28" s="201">
        <v>0</v>
      </c>
      <c r="D28" s="201">
        <v>13.38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34.54</v>
      </c>
      <c r="K28" s="201">
        <v>240.03</v>
      </c>
      <c r="L28" s="201">
        <v>8.5</v>
      </c>
      <c r="M28" s="201">
        <v>2.1800000000000002</v>
      </c>
      <c r="N28" s="201">
        <v>1.8</v>
      </c>
      <c r="O28" s="201">
        <v>2.52</v>
      </c>
      <c r="P28" s="201">
        <v>1.07</v>
      </c>
      <c r="Q28" s="201">
        <v>4.67</v>
      </c>
      <c r="R28" s="201">
        <v>4.6399999999999997</v>
      </c>
      <c r="S28" s="201">
        <v>5.71</v>
      </c>
      <c r="T28" s="201">
        <v>0.72</v>
      </c>
      <c r="U28" s="201">
        <v>2.02</v>
      </c>
      <c r="V28" s="201">
        <v>0.34</v>
      </c>
      <c r="W28" s="201">
        <v>9.74</v>
      </c>
      <c r="X28" s="201">
        <v>30.49</v>
      </c>
      <c r="Y28" s="201">
        <v>0</v>
      </c>
      <c r="Z28" s="201">
        <v>64.61</v>
      </c>
      <c r="AA28" s="201">
        <v>25.11</v>
      </c>
      <c r="AB28" s="201">
        <v>0</v>
      </c>
      <c r="AC28" s="201">
        <v>0.95</v>
      </c>
      <c r="AD28" s="201">
        <v>12.46</v>
      </c>
      <c r="AE28" s="201">
        <v>0</v>
      </c>
      <c r="AF28" s="201">
        <v>0</v>
      </c>
      <c r="AG28" s="201">
        <v>31.56</v>
      </c>
      <c r="AH28" s="201">
        <v>0</v>
      </c>
      <c r="AI28" s="201">
        <v>5.66</v>
      </c>
      <c r="AJ28" s="201">
        <v>0</v>
      </c>
      <c r="AK28" s="201">
        <v>-34</v>
      </c>
      <c r="AL28" s="201">
        <v>0</v>
      </c>
      <c r="AM28" s="201">
        <v>0</v>
      </c>
      <c r="AN28" s="201">
        <v>0</v>
      </c>
      <c r="AO28" s="201">
        <v>158.16999999999999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7.94</v>
      </c>
      <c r="AV28" s="201">
        <v>0.18</v>
      </c>
      <c r="AW28" s="201">
        <v>0</v>
      </c>
      <c r="AX28" s="201">
        <v>0.04</v>
      </c>
      <c r="AY28" s="201">
        <v>0.35</v>
      </c>
    </row>
    <row r="29" spans="1:51">
      <c r="A29" t="s">
        <v>71</v>
      </c>
      <c r="B29" s="201">
        <v>0</v>
      </c>
      <c r="C29" s="201">
        <v>0</v>
      </c>
      <c r="D29" s="201">
        <v>13.38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34.54</v>
      </c>
      <c r="K29" s="201">
        <v>240.03</v>
      </c>
      <c r="L29" s="201">
        <v>8.5</v>
      </c>
      <c r="M29" s="201">
        <v>2.1800000000000002</v>
      </c>
      <c r="N29" s="201">
        <v>1.8</v>
      </c>
      <c r="O29" s="201">
        <v>2.52</v>
      </c>
      <c r="P29" s="201">
        <v>1.07</v>
      </c>
      <c r="Q29" s="201">
        <v>4.67</v>
      </c>
      <c r="R29" s="201">
        <v>4.6399999999999997</v>
      </c>
      <c r="S29" s="201">
        <v>5.71</v>
      </c>
      <c r="T29" s="201">
        <v>0.72</v>
      </c>
      <c r="U29" s="201">
        <v>2.02</v>
      </c>
      <c r="V29" s="201">
        <v>0.34</v>
      </c>
      <c r="W29" s="201">
        <v>9.74</v>
      </c>
      <c r="X29" s="201">
        <v>30.49</v>
      </c>
      <c r="Y29" s="201">
        <v>0</v>
      </c>
      <c r="Z29" s="201">
        <v>64.61</v>
      </c>
      <c r="AA29" s="201">
        <v>25.11</v>
      </c>
      <c r="AB29" s="201">
        <v>0</v>
      </c>
      <c r="AC29" s="201">
        <v>0.95</v>
      </c>
      <c r="AD29" s="201">
        <v>12.46</v>
      </c>
      <c r="AE29" s="201">
        <v>0</v>
      </c>
      <c r="AF29" s="201">
        <v>0</v>
      </c>
      <c r="AG29" s="201">
        <v>31.56</v>
      </c>
      <c r="AH29" s="201">
        <v>0</v>
      </c>
      <c r="AI29" s="201">
        <v>5.66</v>
      </c>
      <c r="AJ29" s="201">
        <v>0</v>
      </c>
      <c r="AK29" s="201">
        <v>-34</v>
      </c>
      <c r="AL29" s="201">
        <v>0</v>
      </c>
      <c r="AM29" s="201">
        <v>0</v>
      </c>
      <c r="AN29" s="201">
        <v>0</v>
      </c>
      <c r="AO29" s="201">
        <v>158.16999999999999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7.94</v>
      </c>
      <c r="AV29" s="201">
        <v>0.18</v>
      </c>
      <c r="AW29" s="201">
        <v>0</v>
      </c>
      <c r="AX29" s="201">
        <v>0.04</v>
      </c>
      <c r="AY29" s="201">
        <v>0.35</v>
      </c>
    </row>
    <row r="30" spans="1:51">
      <c r="A30" t="s">
        <v>72</v>
      </c>
      <c r="B30" s="201">
        <v>0</v>
      </c>
      <c r="C30" s="201">
        <v>0</v>
      </c>
      <c r="D30" s="201">
        <v>13.38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34.54</v>
      </c>
      <c r="K30" s="201">
        <v>240.03</v>
      </c>
      <c r="L30" s="201">
        <v>8.5</v>
      </c>
      <c r="M30" s="201">
        <v>2.1800000000000002</v>
      </c>
      <c r="N30" s="201">
        <v>1.8</v>
      </c>
      <c r="O30" s="201">
        <v>2.52</v>
      </c>
      <c r="P30" s="201">
        <v>1.07</v>
      </c>
      <c r="Q30" s="201">
        <v>4.67</v>
      </c>
      <c r="R30" s="201">
        <v>4.6399999999999997</v>
      </c>
      <c r="S30" s="201">
        <v>5.71</v>
      </c>
      <c r="T30" s="201">
        <v>0.72</v>
      </c>
      <c r="U30" s="201">
        <v>2.02</v>
      </c>
      <c r="V30" s="201">
        <v>0.34</v>
      </c>
      <c r="W30" s="201">
        <v>9.74</v>
      </c>
      <c r="X30" s="201">
        <v>30.49</v>
      </c>
      <c r="Y30" s="201">
        <v>0</v>
      </c>
      <c r="Z30" s="201">
        <v>64.61</v>
      </c>
      <c r="AA30" s="201">
        <v>25.11</v>
      </c>
      <c r="AB30" s="201">
        <v>0</v>
      </c>
      <c r="AC30" s="201">
        <v>0.95</v>
      </c>
      <c r="AD30" s="201">
        <v>12.46</v>
      </c>
      <c r="AE30" s="201">
        <v>0</v>
      </c>
      <c r="AF30" s="201">
        <v>0</v>
      </c>
      <c r="AG30" s="201">
        <v>31.56</v>
      </c>
      <c r="AH30" s="201">
        <v>0</v>
      </c>
      <c r="AI30" s="201">
        <v>5.66</v>
      </c>
      <c r="AJ30" s="201">
        <v>0</v>
      </c>
      <c r="AK30" s="201">
        <v>-34</v>
      </c>
      <c r="AL30" s="201">
        <v>0</v>
      </c>
      <c r="AM30" s="201">
        <v>0</v>
      </c>
      <c r="AN30" s="201">
        <v>0</v>
      </c>
      <c r="AO30" s="201">
        <v>158.16999999999999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7.94</v>
      </c>
      <c r="AV30" s="201">
        <v>0.18</v>
      </c>
      <c r="AW30" s="201">
        <v>0</v>
      </c>
      <c r="AX30" s="201">
        <v>0.04</v>
      </c>
      <c r="AY30" s="201">
        <v>0.35</v>
      </c>
    </row>
    <row r="31" spans="1:51">
      <c r="A31" t="s">
        <v>73</v>
      </c>
      <c r="B31" s="201">
        <v>0</v>
      </c>
      <c r="C31" s="201">
        <v>0</v>
      </c>
      <c r="D31" s="201">
        <v>13.38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34.54</v>
      </c>
      <c r="K31" s="201">
        <v>240.03</v>
      </c>
      <c r="L31" s="201">
        <v>8.5</v>
      </c>
      <c r="M31" s="201">
        <v>2.1800000000000002</v>
      </c>
      <c r="N31" s="201">
        <v>1.8</v>
      </c>
      <c r="O31" s="201">
        <v>2.52</v>
      </c>
      <c r="P31" s="201">
        <v>1.07</v>
      </c>
      <c r="Q31" s="201">
        <v>4.67</v>
      </c>
      <c r="R31" s="201">
        <v>4.6399999999999997</v>
      </c>
      <c r="S31" s="201">
        <v>5.71</v>
      </c>
      <c r="T31" s="201">
        <v>0.72</v>
      </c>
      <c r="U31" s="201">
        <v>2.02</v>
      </c>
      <c r="V31" s="201">
        <v>0.34</v>
      </c>
      <c r="W31" s="201">
        <v>9.74</v>
      </c>
      <c r="X31" s="201">
        <v>30.49</v>
      </c>
      <c r="Y31" s="201">
        <v>0</v>
      </c>
      <c r="Z31" s="201">
        <v>64.61</v>
      </c>
      <c r="AA31" s="201">
        <v>25.11</v>
      </c>
      <c r="AB31" s="201">
        <v>0</v>
      </c>
      <c r="AC31" s="201">
        <v>0.95</v>
      </c>
      <c r="AD31" s="201">
        <v>12.46</v>
      </c>
      <c r="AE31" s="201">
        <v>0</v>
      </c>
      <c r="AF31" s="201">
        <v>0</v>
      </c>
      <c r="AG31" s="201">
        <v>31.56</v>
      </c>
      <c r="AH31" s="201">
        <v>0</v>
      </c>
      <c r="AI31" s="201">
        <v>5.66</v>
      </c>
      <c r="AJ31" s="201">
        <v>0</v>
      </c>
      <c r="AK31" s="201">
        <v>-34</v>
      </c>
      <c r="AL31" s="201">
        <v>0</v>
      </c>
      <c r="AM31" s="201">
        <v>0</v>
      </c>
      <c r="AN31" s="201">
        <v>0</v>
      </c>
      <c r="AO31" s="201">
        <v>158.16999999999999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7.94</v>
      </c>
      <c r="AV31" s="201">
        <v>0.18</v>
      </c>
      <c r="AW31" s="201">
        <v>0</v>
      </c>
      <c r="AX31" s="201">
        <v>0.04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13.38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34.54</v>
      </c>
      <c r="K32" s="201">
        <v>240.03</v>
      </c>
      <c r="L32" s="201">
        <v>8.5</v>
      </c>
      <c r="M32" s="201">
        <v>2.1800000000000002</v>
      </c>
      <c r="N32" s="201">
        <v>1.8</v>
      </c>
      <c r="O32" s="201">
        <v>2.52</v>
      </c>
      <c r="P32" s="201">
        <v>1.07</v>
      </c>
      <c r="Q32" s="201">
        <v>4.67</v>
      </c>
      <c r="R32" s="201">
        <v>4.6399999999999997</v>
      </c>
      <c r="S32" s="201">
        <v>5.71</v>
      </c>
      <c r="T32" s="201">
        <v>0.72</v>
      </c>
      <c r="U32" s="201">
        <v>2.02</v>
      </c>
      <c r="V32" s="201">
        <v>0.34</v>
      </c>
      <c r="W32" s="201">
        <v>9.74</v>
      </c>
      <c r="X32" s="201">
        <v>30.49</v>
      </c>
      <c r="Y32" s="201">
        <v>0</v>
      </c>
      <c r="Z32" s="201">
        <v>64.61</v>
      </c>
      <c r="AA32" s="201">
        <v>25.11</v>
      </c>
      <c r="AB32" s="201">
        <v>0</v>
      </c>
      <c r="AC32" s="201">
        <v>0.95</v>
      </c>
      <c r="AD32" s="201">
        <v>12.46</v>
      </c>
      <c r="AE32" s="201">
        <v>0</v>
      </c>
      <c r="AF32" s="201">
        <v>0</v>
      </c>
      <c r="AG32" s="201">
        <v>31.56</v>
      </c>
      <c r="AH32" s="201">
        <v>0</v>
      </c>
      <c r="AI32" s="201">
        <v>5.66</v>
      </c>
      <c r="AJ32" s="201">
        <v>0</v>
      </c>
      <c r="AK32" s="201">
        <v>-34</v>
      </c>
      <c r="AL32" s="201">
        <v>0</v>
      </c>
      <c r="AM32" s="201">
        <v>0</v>
      </c>
      <c r="AN32" s="201">
        <v>0</v>
      </c>
      <c r="AO32" s="201">
        <v>158.16999999999999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7.94</v>
      </c>
      <c r="AV32" s="201">
        <v>0.18</v>
      </c>
      <c r="AW32" s="201">
        <v>0</v>
      </c>
      <c r="AX32" s="201">
        <v>0.04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13.38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34.54</v>
      </c>
      <c r="K33" s="201">
        <v>240.03</v>
      </c>
      <c r="L33" s="201">
        <v>8.5</v>
      </c>
      <c r="M33" s="201">
        <v>2.1800000000000002</v>
      </c>
      <c r="N33" s="201">
        <v>1.8</v>
      </c>
      <c r="O33" s="201">
        <v>2.52</v>
      </c>
      <c r="P33" s="201">
        <v>1.07</v>
      </c>
      <c r="Q33" s="201">
        <v>4.67</v>
      </c>
      <c r="R33" s="201">
        <v>4.6399999999999997</v>
      </c>
      <c r="S33" s="201">
        <v>5.71</v>
      </c>
      <c r="T33" s="201">
        <v>0.72</v>
      </c>
      <c r="U33" s="201">
        <v>2.02</v>
      </c>
      <c r="V33" s="201">
        <v>0.34</v>
      </c>
      <c r="W33" s="201">
        <v>9.74</v>
      </c>
      <c r="X33" s="201">
        <v>30.49</v>
      </c>
      <c r="Y33" s="201">
        <v>0</v>
      </c>
      <c r="Z33" s="201">
        <v>64.61</v>
      </c>
      <c r="AA33" s="201">
        <v>25.11</v>
      </c>
      <c r="AB33" s="201">
        <v>0</v>
      </c>
      <c r="AC33" s="201">
        <v>0.95</v>
      </c>
      <c r="AD33" s="201">
        <v>12.46</v>
      </c>
      <c r="AE33" s="201">
        <v>0</v>
      </c>
      <c r="AF33" s="201">
        <v>0</v>
      </c>
      <c r="AG33" s="201">
        <v>31.56</v>
      </c>
      <c r="AH33" s="201">
        <v>0</v>
      </c>
      <c r="AI33" s="201">
        <v>5.66</v>
      </c>
      <c r="AJ33" s="201">
        <v>0</v>
      </c>
      <c r="AK33" s="201">
        <v>-34</v>
      </c>
      <c r="AL33" s="201">
        <v>0</v>
      </c>
      <c r="AM33" s="201">
        <v>0</v>
      </c>
      <c r="AN33" s="201">
        <v>0</v>
      </c>
      <c r="AO33" s="201">
        <v>158.16999999999999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7.94</v>
      </c>
      <c r="AV33" s="201">
        <v>0.18</v>
      </c>
      <c r="AW33" s="201">
        <v>0</v>
      </c>
      <c r="AX33" s="201">
        <v>0.04</v>
      </c>
      <c r="AY33" s="201">
        <v>0.35</v>
      </c>
    </row>
    <row r="34" spans="1:51">
      <c r="A34" t="s">
        <v>76</v>
      </c>
      <c r="B34" s="201">
        <v>0</v>
      </c>
      <c r="C34" s="201">
        <v>0</v>
      </c>
      <c r="D34" s="201">
        <v>13.38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34.54</v>
      </c>
      <c r="K34" s="201">
        <v>240.03</v>
      </c>
      <c r="L34" s="201">
        <v>8.5</v>
      </c>
      <c r="M34" s="201">
        <v>2.1800000000000002</v>
      </c>
      <c r="N34" s="201">
        <v>1.8</v>
      </c>
      <c r="O34" s="201">
        <v>2.52</v>
      </c>
      <c r="P34" s="201">
        <v>1.07</v>
      </c>
      <c r="Q34" s="201">
        <v>4.67</v>
      </c>
      <c r="R34" s="201">
        <v>4.6399999999999997</v>
      </c>
      <c r="S34" s="201">
        <v>5.71</v>
      </c>
      <c r="T34" s="201">
        <v>0.72</v>
      </c>
      <c r="U34" s="201">
        <v>2.02</v>
      </c>
      <c r="V34" s="201">
        <v>0.15</v>
      </c>
      <c r="W34" s="201">
        <v>9.74</v>
      </c>
      <c r="X34" s="201">
        <v>30.49</v>
      </c>
      <c r="Y34" s="201">
        <v>0</v>
      </c>
      <c r="Z34" s="201">
        <v>64.62</v>
      </c>
      <c r="AA34" s="201">
        <v>25.11</v>
      </c>
      <c r="AB34" s="201">
        <v>0</v>
      </c>
      <c r="AC34" s="201">
        <v>0.95</v>
      </c>
      <c r="AD34" s="201">
        <v>12.46</v>
      </c>
      <c r="AE34" s="201">
        <v>0</v>
      </c>
      <c r="AF34" s="201">
        <v>0</v>
      </c>
      <c r="AG34" s="201">
        <v>31.56</v>
      </c>
      <c r="AH34" s="201">
        <v>0</v>
      </c>
      <c r="AI34" s="201">
        <v>5.66</v>
      </c>
      <c r="AJ34" s="201">
        <v>0</v>
      </c>
      <c r="AK34" s="201">
        <v>-34</v>
      </c>
      <c r="AL34" s="201">
        <v>0</v>
      </c>
      <c r="AM34" s="201">
        <v>0</v>
      </c>
      <c r="AN34" s="201">
        <v>0</v>
      </c>
      <c r="AO34" s="201">
        <v>158.16999999999999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7.94</v>
      </c>
      <c r="AV34" s="201">
        <v>0.18</v>
      </c>
      <c r="AW34" s="201">
        <v>0</v>
      </c>
      <c r="AX34" s="201">
        <v>0.04</v>
      </c>
      <c r="AY34" s="201">
        <v>0.35</v>
      </c>
    </row>
    <row r="35" spans="1:51">
      <c r="A35" t="s">
        <v>77</v>
      </c>
      <c r="B35" s="201">
        <v>0</v>
      </c>
      <c r="C35" s="201">
        <v>0</v>
      </c>
      <c r="D35" s="201">
        <v>13.38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34.54</v>
      </c>
      <c r="K35" s="201">
        <v>240.03</v>
      </c>
      <c r="L35" s="201">
        <v>8.5</v>
      </c>
      <c r="M35" s="201">
        <v>2.1800000000000002</v>
      </c>
      <c r="N35" s="201">
        <v>1.8</v>
      </c>
      <c r="O35" s="201">
        <v>2.52</v>
      </c>
      <c r="P35" s="201">
        <v>1.07</v>
      </c>
      <c r="Q35" s="201">
        <v>4.67</v>
      </c>
      <c r="R35" s="201">
        <v>4.6399999999999997</v>
      </c>
      <c r="S35" s="201">
        <v>5.71</v>
      </c>
      <c r="T35" s="201">
        <v>0.72</v>
      </c>
      <c r="U35" s="201">
        <v>2.02</v>
      </c>
      <c r="V35" s="201">
        <v>0.17</v>
      </c>
      <c r="W35" s="201">
        <v>9.74</v>
      </c>
      <c r="X35" s="201">
        <v>30.49</v>
      </c>
      <c r="Y35" s="201">
        <v>0</v>
      </c>
      <c r="Z35" s="201">
        <v>64.61</v>
      </c>
      <c r="AA35" s="201">
        <v>25.11</v>
      </c>
      <c r="AB35" s="201">
        <v>0</v>
      </c>
      <c r="AC35" s="201">
        <v>0.95</v>
      </c>
      <c r="AD35" s="201">
        <v>12.46</v>
      </c>
      <c r="AE35" s="201">
        <v>0</v>
      </c>
      <c r="AF35" s="201">
        <v>0</v>
      </c>
      <c r="AG35" s="201">
        <v>26.47</v>
      </c>
      <c r="AH35" s="201">
        <v>0</v>
      </c>
      <c r="AI35" s="201">
        <v>5.66</v>
      </c>
      <c r="AJ35" s="201">
        <v>0</v>
      </c>
      <c r="AK35" s="201">
        <v>-34</v>
      </c>
      <c r="AL35" s="201">
        <v>0</v>
      </c>
      <c r="AM35" s="201">
        <v>0</v>
      </c>
      <c r="AN35" s="201">
        <v>0</v>
      </c>
      <c r="AO35" s="201">
        <v>158.16999999999999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7.94</v>
      </c>
      <c r="AV35" s="201">
        <v>0.18</v>
      </c>
      <c r="AW35" s="201">
        <v>0</v>
      </c>
      <c r="AX35" s="201">
        <v>0.02</v>
      </c>
      <c r="AY35" s="201">
        <v>0.35</v>
      </c>
    </row>
    <row r="36" spans="1:51">
      <c r="A36" t="s">
        <v>78</v>
      </c>
      <c r="B36" s="201">
        <v>0</v>
      </c>
      <c r="C36" s="201">
        <v>0</v>
      </c>
      <c r="D36" s="201">
        <v>13.38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34.54</v>
      </c>
      <c r="K36" s="201">
        <v>240.03</v>
      </c>
      <c r="L36" s="201">
        <v>8.5</v>
      </c>
      <c r="M36" s="201">
        <v>2.1800000000000002</v>
      </c>
      <c r="N36" s="201">
        <v>1.8</v>
      </c>
      <c r="O36" s="201">
        <v>2.52</v>
      </c>
      <c r="P36" s="201">
        <v>1.07</v>
      </c>
      <c r="Q36" s="201">
        <v>4.67</v>
      </c>
      <c r="R36" s="201">
        <v>4.6399999999999997</v>
      </c>
      <c r="S36" s="201">
        <v>5.71</v>
      </c>
      <c r="T36" s="201">
        <v>0.72</v>
      </c>
      <c r="U36" s="201">
        <v>2.02</v>
      </c>
      <c r="V36" s="201">
        <v>0.17</v>
      </c>
      <c r="W36" s="201">
        <v>9.74</v>
      </c>
      <c r="X36" s="201">
        <v>30.49</v>
      </c>
      <c r="Y36" s="201">
        <v>0</v>
      </c>
      <c r="Z36" s="201">
        <v>64.61</v>
      </c>
      <c r="AA36" s="201">
        <v>25.11</v>
      </c>
      <c r="AB36" s="201">
        <v>0</v>
      </c>
      <c r="AC36" s="201">
        <v>0.95</v>
      </c>
      <c r="AD36" s="201">
        <v>12.46</v>
      </c>
      <c r="AE36" s="201">
        <v>0</v>
      </c>
      <c r="AF36" s="201">
        <v>0</v>
      </c>
      <c r="AG36" s="201">
        <v>26.47</v>
      </c>
      <c r="AH36" s="201">
        <v>0</v>
      </c>
      <c r="AI36" s="201">
        <v>5.66</v>
      </c>
      <c r="AJ36" s="201">
        <v>0</v>
      </c>
      <c r="AK36" s="201">
        <v>-34</v>
      </c>
      <c r="AL36" s="201">
        <v>0</v>
      </c>
      <c r="AM36" s="201">
        <v>0</v>
      </c>
      <c r="AN36" s="201">
        <v>0</v>
      </c>
      <c r="AO36" s="201">
        <v>158.16999999999999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7.94</v>
      </c>
      <c r="AV36" s="201">
        <v>0.18</v>
      </c>
      <c r="AW36" s="201">
        <v>0</v>
      </c>
      <c r="AX36" s="201">
        <v>0.02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13.38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34.54</v>
      </c>
      <c r="K37" s="201">
        <v>240.03</v>
      </c>
      <c r="L37" s="201">
        <v>8.5</v>
      </c>
      <c r="M37" s="201">
        <v>2.1800000000000002</v>
      </c>
      <c r="N37" s="201">
        <v>1.8</v>
      </c>
      <c r="O37" s="201">
        <v>2.52</v>
      </c>
      <c r="P37" s="201">
        <v>1.07</v>
      </c>
      <c r="Q37" s="201">
        <v>4.67</v>
      </c>
      <c r="R37" s="201">
        <v>4.6399999999999997</v>
      </c>
      <c r="S37" s="201">
        <v>5.71</v>
      </c>
      <c r="T37" s="201">
        <v>0.72</v>
      </c>
      <c r="U37" s="201">
        <v>2.02</v>
      </c>
      <c r="V37" s="201">
        <v>0.17</v>
      </c>
      <c r="W37" s="201">
        <v>9.74</v>
      </c>
      <c r="X37" s="201">
        <v>30.49</v>
      </c>
      <c r="Y37" s="201">
        <v>0</v>
      </c>
      <c r="Z37" s="201">
        <v>64.61</v>
      </c>
      <c r="AA37" s="201">
        <v>25.11</v>
      </c>
      <c r="AB37" s="201">
        <v>0</v>
      </c>
      <c r="AC37" s="201">
        <v>0.95</v>
      </c>
      <c r="AD37" s="201">
        <v>12.46</v>
      </c>
      <c r="AE37" s="201">
        <v>0</v>
      </c>
      <c r="AF37" s="201">
        <v>0</v>
      </c>
      <c r="AG37" s="201">
        <v>26.47</v>
      </c>
      <c r="AH37" s="201">
        <v>0</v>
      </c>
      <c r="AI37" s="201">
        <v>5.66</v>
      </c>
      <c r="AJ37" s="201">
        <v>0</v>
      </c>
      <c r="AK37" s="201">
        <v>-34</v>
      </c>
      <c r="AL37" s="201">
        <v>0</v>
      </c>
      <c r="AM37" s="201">
        <v>0</v>
      </c>
      <c r="AN37" s="201">
        <v>0</v>
      </c>
      <c r="AO37" s="201">
        <v>158.16999999999999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7.94</v>
      </c>
      <c r="AV37" s="201">
        <v>0.18</v>
      </c>
      <c r="AW37" s="201">
        <v>0</v>
      </c>
      <c r="AX37" s="201">
        <v>0.02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13.38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34.54</v>
      </c>
      <c r="K38" s="201">
        <v>240.03</v>
      </c>
      <c r="L38" s="201">
        <v>8.5</v>
      </c>
      <c r="M38" s="201">
        <v>2.1800000000000002</v>
      </c>
      <c r="N38" s="201">
        <v>1.8</v>
      </c>
      <c r="O38" s="201">
        <v>2.52</v>
      </c>
      <c r="P38" s="201">
        <v>1.07</v>
      </c>
      <c r="Q38" s="201">
        <v>4.67</v>
      </c>
      <c r="R38" s="201">
        <v>4.6399999999999997</v>
      </c>
      <c r="S38" s="201">
        <v>5.71</v>
      </c>
      <c r="T38" s="201">
        <v>0.72</v>
      </c>
      <c r="U38" s="201">
        <v>2.02</v>
      </c>
      <c r="V38" s="201">
        <v>0.17</v>
      </c>
      <c r="W38" s="201">
        <v>9.74</v>
      </c>
      <c r="X38" s="201">
        <v>30.49</v>
      </c>
      <c r="Y38" s="201">
        <v>0</v>
      </c>
      <c r="Z38" s="201">
        <v>64.61</v>
      </c>
      <c r="AA38" s="201">
        <v>25.11</v>
      </c>
      <c r="AB38" s="201">
        <v>0</v>
      </c>
      <c r="AC38" s="201">
        <v>0.95</v>
      </c>
      <c r="AD38" s="201">
        <v>12.46</v>
      </c>
      <c r="AE38" s="201">
        <v>0</v>
      </c>
      <c r="AF38" s="201">
        <v>0</v>
      </c>
      <c r="AG38" s="201">
        <v>20.82</v>
      </c>
      <c r="AH38" s="201">
        <v>-0.03</v>
      </c>
      <c r="AI38" s="201">
        <v>5.66</v>
      </c>
      <c r="AJ38" s="201">
        <v>0</v>
      </c>
      <c r="AK38" s="201">
        <v>-34</v>
      </c>
      <c r="AL38" s="201">
        <v>0</v>
      </c>
      <c r="AM38" s="201">
        <v>0</v>
      </c>
      <c r="AN38" s="201">
        <v>0</v>
      </c>
      <c r="AO38" s="201">
        <v>158.16999999999999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7.94</v>
      </c>
      <c r="AV38" s="201">
        <v>0.18</v>
      </c>
      <c r="AW38" s="201">
        <v>0</v>
      </c>
      <c r="AX38" s="201">
        <v>0.02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13.09</v>
      </c>
      <c r="E39" s="201">
        <v>0</v>
      </c>
      <c r="F39" s="201">
        <v>0</v>
      </c>
      <c r="G39" s="201">
        <v>36.409999999999997</v>
      </c>
      <c r="H39" s="201">
        <v>0</v>
      </c>
      <c r="I39" s="201">
        <v>0</v>
      </c>
      <c r="J39" s="201">
        <v>34.54</v>
      </c>
      <c r="K39" s="201">
        <v>240.03</v>
      </c>
      <c r="L39" s="201">
        <v>8.5</v>
      </c>
      <c r="M39" s="201">
        <v>28.85</v>
      </c>
      <c r="N39" s="201">
        <v>25.83</v>
      </c>
      <c r="O39" s="201">
        <v>35.04</v>
      </c>
      <c r="P39" s="201">
        <v>1.07</v>
      </c>
      <c r="Q39" s="201">
        <v>4.67</v>
      </c>
      <c r="R39" s="201">
        <v>4.6399999999999997</v>
      </c>
      <c r="S39" s="201">
        <v>5.71</v>
      </c>
      <c r="T39" s="201">
        <v>0.72</v>
      </c>
      <c r="U39" s="201">
        <v>2.02</v>
      </c>
      <c r="V39" s="201">
        <v>0.17</v>
      </c>
      <c r="W39" s="201">
        <v>9.74</v>
      </c>
      <c r="X39" s="201">
        <v>30.49</v>
      </c>
      <c r="Y39" s="201">
        <v>0</v>
      </c>
      <c r="Z39" s="201">
        <v>64.61</v>
      </c>
      <c r="AA39" s="201">
        <v>25.11</v>
      </c>
      <c r="AB39" s="201">
        <v>0</v>
      </c>
      <c r="AC39" s="201">
        <v>0.95</v>
      </c>
      <c r="AD39" s="201">
        <v>12.46</v>
      </c>
      <c r="AE39" s="201">
        <v>0</v>
      </c>
      <c r="AF39" s="201">
        <v>0</v>
      </c>
      <c r="AG39" s="201">
        <v>20.82</v>
      </c>
      <c r="AH39" s="201">
        <v>-0.03</v>
      </c>
      <c r="AI39" s="201">
        <v>5.66</v>
      </c>
      <c r="AJ39" s="201">
        <v>0</v>
      </c>
      <c r="AK39" s="201">
        <v>-34</v>
      </c>
      <c r="AL39" s="201">
        <v>0</v>
      </c>
      <c r="AM39" s="201">
        <v>0</v>
      </c>
      <c r="AN39" s="201">
        <v>0</v>
      </c>
      <c r="AO39" s="201">
        <v>151.94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4.07</v>
      </c>
      <c r="AV39" s="201">
        <v>0.18</v>
      </c>
      <c r="AW39" s="201">
        <v>0</v>
      </c>
      <c r="AX39" s="201">
        <v>0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13.09</v>
      </c>
      <c r="E40" s="201">
        <v>0</v>
      </c>
      <c r="F40" s="201">
        <v>0</v>
      </c>
      <c r="G40" s="201">
        <v>36.409999999999997</v>
      </c>
      <c r="H40" s="201">
        <v>0</v>
      </c>
      <c r="I40" s="201">
        <v>0</v>
      </c>
      <c r="J40" s="201">
        <v>34.54</v>
      </c>
      <c r="K40" s="201">
        <v>240.03</v>
      </c>
      <c r="L40" s="201">
        <v>8.5</v>
      </c>
      <c r="M40" s="201">
        <v>30.41</v>
      </c>
      <c r="N40" s="201">
        <v>25.83</v>
      </c>
      <c r="O40" s="201">
        <v>35.07</v>
      </c>
      <c r="P40" s="201">
        <v>1.07</v>
      </c>
      <c r="Q40" s="201">
        <v>4.67</v>
      </c>
      <c r="R40" s="201">
        <v>4.6399999999999997</v>
      </c>
      <c r="S40" s="201">
        <v>5.71</v>
      </c>
      <c r="T40" s="201">
        <v>0.72</v>
      </c>
      <c r="U40" s="201">
        <v>2.02</v>
      </c>
      <c r="V40" s="201">
        <v>0.17</v>
      </c>
      <c r="W40" s="201">
        <v>9.74</v>
      </c>
      <c r="X40" s="201">
        <v>30.49</v>
      </c>
      <c r="Y40" s="201">
        <v>0</v>
      </c>
      <c r="Z40" s="201">
        <v>64.61</v>
      </c>
      <c r="AA40" s="201">
        <v>25.11</v>
      </c>
      <c r="AB40" s="201">
        <v>0</v>
      </c>
      <c r="AC40" s="201">
        <v>0.95</v>
      </c>
      <c r="AD40" s="201">
        <v>12.46</v>
      </c>
      <c r="AE40" s="201">
        <v>0</v>
      </c>
      <c r="AF40" s="201">
        <v>0</v>
      </c>
      <c r="AG40" s="201">
        <v>15.16</v>
      </c>
      <c r="AH40" s="201">
        <v>-0.05</v>
      </c>
      <c r="AI40" s="201">
        <v>5.66</v>
      </c>
      <c r="AJ40" s="201">
        <v>0</v>
      </c>
      <c r="AK40" s="201">
        <v>-34</v>
      </c>
      <c r="AL40" s="201">
        <v>0</v>
      </c>
      <c r="AM40" s="201">
        <v>0</v>
      </c>
      <c r="AN40" s="201">
        <v>0</v>
      </c>
      <c r="AO40" s="201">
        <v>151.94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4.07</v>
      </c>
      <c r="AV40" s="201">
        <v>0.18</v>
      </c>
      <c r="AW40" s="201">
        <v>0</v>
      </c>
      <c r="AX40" s="201">
        <v>0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13.09</v>
      </c>
      <c r="E41" s="201">
        <v>0</v>
      </c>
      <c r="F41" s="201">
        <v>0</v>
      </c>
      <c r="G41" s="201">
        <v>36.409999999999997</v>
      </c>
      <c r="H41" s="201">
        <v>0</v>
      </c>
      <c r="I41" s="201">
        <v>0</v>
      </c>
      <c r="J41" s="201">
        <v>34.54</v>
      </c>
      <c r="K41" s="201">
        <v>240.03</v>
      </c>
      <c r="L41" s="201">
        <v>8.5</v>
      </c>
      <c r="M41" s="201">
        <v>30.41</v>
      </c>
      <c r="N41" s="201">
        <v>25.83</v>
      </c>
      <c r="O41" s="201">
        <v>35.07</v>
      </c>
      <c r="P41" s="201">
        <v>1.07</v>
      </c>
      <c r="Q41" s="201">
        <v>4.67</v>
      </c>
      <c r="R41" s="201">
        <v>4.6399999999999997</v>
      </c>
      <c r="S41" s="201">
        <v>5.71</v>
      </c>
      <c r="T41" s="201">
        <v>0.72</v>
      </c>
      <c r="U41" s="201">
        <v>2.02</v>
      </c>
      <c r="V41" s="201">
        <v>0.17</v>
      </c>
      <c r="W41" s="201">
        <v>9.74</v>
      </c>
      <c r="X41" s="201">
        <v>30.49</v>
      </c>
      <c r="Y41" s="201">
        <v>0</v>
      </c>
      <c r="Z41" s="201">
        <v>64.61</v>
      </c>
      <c r="AA41" s="201">
        <v>25.11</v>
      </c>
      <c r="AB41" s="201">
        <v>0</v>
      </c>
      <c r="AC41" s="201">
        <v>0.95</v>
      </c>
      <c r="AD41" s="201">
        <v>12.46</v>
      </c>
      <c r="AE41" s="201">
        <v>0</v>
      </c>
      <c r="AF41" s="201">
        <v>0</v>
      </c>
      <c r="AG41" s="201">
        <v>-0.16</v>
      </c>
      <c r="AH41" s="201">
        <v>16.97</v>
      </c>
      <c r="AI41" s="201">
        <v>5.66</v>
      </c>
      <c r="AJ41" s="201">
        <v>0</v>
      </c>
      <c r="AK41" s="201">
        <v>-34</v>
      </c>
      <c r="AL41" s="201">
        <v>0</v>
      </c>
      <c r="AM41" s="201">
        <v>0</v>
      </c>
      <c r="AN41" s="201">
        <v>0</v>
      </c>
      <c r="AO41" s="201">
        <v>151.94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4.07</v>
      </c>
      <c r="AV41" s="201">
        <v>0.18</v>
      </c>
      <c r="AW41" s="201">
        <v>0</v>
      </c>
      <c r="AX41" s="201">
        <v>0</v>
      </c>
      <c r="AY41" s="201">
        <v>0.35</v>
      </c>
    </row>
    <row r="42" spans="1:51">
      <c r="A42" t="s">
        <v>84</v>
      </c>
      <c r="B42" s="201">
        <v>0</v>
      </c>
      <c r="C42" s="201">
        <v>0</v>
      </c>
      <c r="D42" s="201">
        <v>13.09</v>
      </c>
      <c r="E42" s="201">
        <v>0</v>
      </c>
      <c r="F42" s="201">
        <v>0</v>
      </c>
      <c r="G42" s="201">
        <v>36.409999999999997</v>
      </c>
      <c r="H42" s="201">
        <v>0</v>
      </c>
      <c r="I42" s="201">
        <v>0</v>
      </c>
      <c r="J42" s="201">
        <v>34.54</v>
      </c>
      <c r="K42" s="201">
        <v>240.03</v>
      </c>
      <c r="L42" s="201">
        <v>8.5</v>
      </c>
      <c r="M42" s="201">
        <v>30.41</v>
      </c>
      <c r="N42" s="201">
        <v>25.83</v>
      </c>
      <c r="O42" s="201">
        <v>35.07</v>
      </c>
      <c r="P42" s="201">
        <v>1.07</v>
      </c>
      <c r="Q42" s="201">
        <v>4.67</v>
      </c>
      <c r="R42" s="201">
        <v>4.6399999999999997</v>
      </c>
      <c r="S42" s="201">
        <v>5.71</v>
      </c>
      <c r="T42" s="201">
        <v>0.72</v>
      </c>
      <c r="U42" s="201">
        <v>2.02</v>
      </c>
      <c r="V42" s="201">
        <v>0.17</v>
      </c>
      <c r="W42" s="201">
        <v>9.74</v>
      </c>
      <c r="X42" s="201">
        <v>30.49</v>
      </c>
      <c r="Y42" s="201">
        <v>0</v>
      </c>
      <c r="Z42" s="201">
        <v>64.61</v>
      </c>
      <c r="AA42" s="201">
        <v>25.11</v>
      </c>
      <c r="AB42" s="201">
        <v>0</v>
      </c>
      <c r="AC42" s="201">
        <v>0.95</v>
      </c>
      <c r="AD42" s="201">
        <v>12.46</v>
      </c>
      <c r="AE42" s="201">
        <v>0</v>
      </c>
      <c r="AF42" s="201">
        <v>0</v>
      </c>
      <c r="AG42" s="201">
        <v>-0.21</v>
      </c>
      <c r="AH42" s="201">
        <v>0</v>
      </c>
      <c r="AI42" s="201">
        <v>5.66</v>
      </c>
      <c r="AJ42" s="201">
        <v>0</v>
      </c>
      <c r="AK42" s="201">
        <v>-34</v>
      </c>
      <c r="AL42" s="201">
        <v>0</v>
      </c>
      <c r="AM42" s="201">
        <v>0</v>
      </c>
      <c r="AN42" s="201">
        <v>0</v>
      </c>
      <c r="AO42" s="201">
        <v>151.94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4.07</v>
      </c>
      <c r="AV42" s="201">
        <v>0.18</v>
      </c>
      <c r="AW42" s="201">
        <v>0</v>
      </c>
      <c r="AX42" s="201">
        <v>0</v>
      </c>
      <c r="AY42" s="201">
        <v>0.35</v>
      </c>
    </row>
    <row r="43" spans="1:51">
      <c r="A43" t="s">
        <v>85</v>
      </c>
      <c r="B43" s="201">
        <v>0</v>
      </c>
      <c r="C43" s="201">
        <v>0</v>
      </c>
      <c r="D43" s="201">
        <v>13.09</v>
      </c>
      <c r="E43" s="201">
        <v>0</v>
      </c>
      <c r="F43" s="201">
        <v>0</v>
      </c>
      <c r="G43" s="201">
        <v>36.409999999999997</v>
      </c>
      <c r="H43" s="201">
        <v>0</v>
      </c>
      <c r="I43" s="201">
        <v>0</v>
      </c>
      <c r="J43" s="201">
        <v>34.54</v>
      </c>
      <c r="K43" s="201">
        <v>240.03</v>
      </c>
      <c r="L43" s="201">
        <v>8.5</v>
      </c>
      <c r="M43" s="201">
        <v>30.41</v>
      </c>
      <c r="N43" s="201">
        <v>25.83</v>
      </c>
      <c r="O43" s="201">
        <v>35.07</v>
      </c>
      <c r="P43" s="201">
        <v>1.07</v>
      </c>
      <c r="Q43" s="201">
        <v>4.67</v>
      </c>
      <c r="R43" s="201">
        <v>4.6399999999999997</v>
      </c>
      <c r="S43" s="201">
        <v>5.71</v>
      </c>
      <c r="T43" s="201">
        <v>0.72</v>
      </c>
      <c r="U43" s="201">
        <v>2.02</v>
      </c>
      <c r="V43" s="201">
        <v>0.17</v>
      </c>
      <c r="W43" s="201">
        <v>9.74</v>
      </c>
      <c r="X43" s="201">
        <v>30.49</v>
      </c>
      <c r="Y43" s="201">
        <v>0</v>
      </c>
      <c r="Z43" s="201">
        <v>64.61</v>
      </c>
      <c r="AA43" s="201">
        <v>25.11</v>
      </c>
      <c r="AB43" s="201">
        <v>0</v>
      </c>
      <c r="AC43" s="201">
        <v>0.95</v>
      </c>
      <c r="AD43" s="201">
        <v>2.21</v>
      </c>
      <c r="AE43" s="201">
        <v>0</v>
      </c>
      <c r="AF43" s="201">
        <v>0</v>
      </c>
      <c r="AG43" s="201">
        <v>-0.21</v>
      </c>
      <c r="AH43" s="201">
        <v>0</v>
      </c>
      <c r="AI43" s="201">
        <v>-0.02</v>
      </c>
      <c r="AJ43" s="201">
        <v>0</v>
      </c>
      <c r="AK43" s="201">
        <v>-34</v>
      </c>
      <c r="AL43" s="201">
        <v>0</v>
      </c>
      <c r="AM43" s="201">
        <v>0</v>
      </c>
      <c r="AN43" s="201">
        <v>0</v>
      </c>
      <c r="AO43" s="201">
        <v>151.94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4.07</v>
      </c>
      <c r="AV43" s="201">
        <v>0.18</v>
      </c>
      <c r="AW43" s="201">
        <v>0</v>
      </c>
      <c r="AX43" s="201">
        <v>0</v>
      </c>
      <c r="AY43" s="201">
        <v>0.35</v>
      </c>
    </row>
    <row r="44" spans="1:51">
      <c r="A44" t="s">
        <v>86</v>
      </c>
      <c r="B44" s="201">
        <v>0</v>
      </c>
      <c r="C44" s="201">
        <v>0</v>
      </c>
      <c r="D44" s="201">
        <v>13.09</v>
      </c>
      <c r="E44" s="201">
        <v>0</v>
      </c>
      <c r="F44" s="201">
        <v>0</v>
      </c>
      <c r="G44" s="201">
        <v>36.409999999999997</v>
      </c>
      <c r="H44" s="201">
        <v>0</v>
      </c>
      <c r="I44" s="201">
        <v>0</v>
      </c>
      <c r="J44" s="201">
        <v>34.54</v>
      </c>
      <c r="K44" s="201">
        <v>240.03</v>
      </c>
      <c r="L44" s="201">
        <v>8.5</v>
      </c>
      <c r="M44" s="201">
        <v>30.41</v>
      </c>
      <c r="N44" s="201">
        <v>25.83</v>
      </c>
      <c r="O44" s="201">
        <v>35.07</v>
      </c>
      <c r="P44" s="201">
        <v>1.07</v>
      </c>
      <c r="Q44" s="201">
        <v>4.67</v>
      </c>
      <c r="R44" s="201">
        <v>4.6399999999999997</v>
      </c>
      <c r="S44" s="201">
        <v>5.71</v>
      </c>
      <c r="T44" s="201">
        <v>0.72</v>
      </c>
      <c r="U44" s="201">
        <v>2.02</v>
      </c>
      <c r="V44" s="201">
        <v>0.17</v>
      </c>
      <c r="W44" s="201">
        <v>9.74</v>
      </c>
      <c r="X44" s="201">
        <v>30.49</v>
      </c>
      <c r="Y44" s="201">
        <v>0</v>
      </c>
      <c r="Z44" s="201">
        <v>64.61</v>
      </c>
      <c r="AA44" s="201">
        <v>25.11</v>
      </c>
      <c r="AB44" s="201">
        <v>0</v>
      </c>
      <c r="AC44" s="201">
        <v>0.95</v>
      </c>
      <c r="AD44" s="201">
        <v>2.21</v>
      </c>
      <c r="AE44" s="201">
        <v>0</v>
      </c>
      <c r="AF44" s="201">
        <v>0</v>
      </c>
      <c r="AG44" s="201">
        <v>-0.21</v>
      </c>
      <c r="AH44" s="201">
        <v>0</v>
      </c>
      <c r="AI44" s="201">
        <v>-0.02</v>
      </c>
      <c r="AJ44" s="201">
        <v>0</v>
      </c>
      <c r="AK44" s="201">
        <v>-34</v>
      </c>
      <c r="AL44" s="201">
        <v>0</v>
      </c>
      <c r="AM44" s="201">
        <v>0</v>
      </c>
      <c r="AN44" s="201">
        <v>0</v>
      </c>
      <c r="AO44" s="201">
        <v>151.94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4.07</v>
      </c>
      <c r="AV44" s="201">
        <v>0.18</v>
      </c>
      <c r="AW44" s="201">
        <v>0</v>
      </c>
      <c r="AX44" s="201">
        <v>0</v>
      </c>
      <c r="AY44" s="201">
        <v>0.35</v>
      </c>
    </row>
    <row r="45" spans="1:51">
      <c r="A45" t="s">
        <v>87</v>
      </c>
      <c r="B45" s="201">
        <v>0</v>
      </c>
      <c r="C45" s="201">
        <v>0</v>
      </c>
      <c r="D45" s="201">
        <v>13.09</v>
      </c>
      <c r="E45" s="201">
        <v>0</v>
      </c>
      <c r="F45" s="201">
        <v>0</v>
      </c>
      <c r="G45" s="201">
        <v>36.409999999999997</v>
      </c>
      <c r="H45" s="201">
        <v>0</v>
      </c>
      <c r="I45" s="201">
        <v>0</v>
      </c>
      <c r="J45" s="201">
        <v>34.54</v>
      </c>
      <c r="K45" s="201">
        <v>240.03</v>
      </c>
      <c r="L45" s="201">
        <v>8.5</v>
      </c>
      <c r="M45" s="201">
        <v>30.41</v>
      </c>
      <c r="N45" s="201">
        <v>25.83</v>
      </c>
      <c r="O45" s="201">
        <v>35.07</v>
      </c>
      <c r="P45" s="201">
        <v>1.07</v>
      </c>
      <c r="Q45" s="201">
        <v>4.67</v>
      </c>
      <c r="R45" s="201">
        <v>4.6399999999999997</v>
      </c>
      <c r="S45" s="201">
        <v>5.71</v>
      </c>
      <c r="T45" s="201">
        <v>0.72</v>
      </c>
      <c r="U45" s="201">
        <v>2.02</v>
      </c>
      <c r="V45" s="201">
        <v>0.17</v>
      </c>
      <c r="W45" s="201">
        <v>9.74</v>
      </c>
      <c r="X45" s="201">
        <v>30.49</v>
      </c>
      <c r="Y45" s="201">
        <v>0</v>
      </c>
      <c r="Z45" s="201">
        <v>64.61</v>
      </c>
      <c r="AA45" s="201">
        <v>25.11</v>
      </c>
      <c r="AB45" s="201">
        <v>0</v>
      </c>
      <c r="AC45" s="201">
        <v>0.95</v>
      </c>
      <c r="AD45" s="201">
        <v>2.21</v>
      </c>
      <c r="AE45" s="201">
        <v>0</v>
      </c>
      <c r="AF45" s="201">
        <v>0</v>
      </c>
      <c r="AG45" s="201">
        <v>-0.21</v>
      </c>
      <c r="AH45" s="201">
        <v>0</v>
      </c>
      <c r="AI45" s="201">
        <v>-0.02</v>
      </c>
      <c r="AJ45" s="201">
        <v>0</v>
      </c>
      <c r="AK45" s="201">
        <v>-34</v>
      </c>
      <c r="AL45" s="201">
        <v>0</v>
      </c>
      <c r="AM45" s="201">
        <v>0</v>
      </c>
      <c r="AN45" s="201">
        <v>0</v>
      </c>
      <c r="AO45" s="201">
        <v>151.94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4.07</v>
      </c>
      <c r="AV45" s="201">
        <v>0.18</v>
      </c>
      <c r="AW45" s="201">
        <v>0</v>
      </c>
      <c r="AX45" s="201">
        <v>0</v>
      </c>
      <c r="AY45" s="201">
        <v>0.35</v>
      </c>
    </row>
    <row r="46" spans="1:51">
      <c r="A46" t="s">
        <v>88</v>
      </c>
      <c r="B46" s="201">
        <v>0</v>
      </c>
      <c r="C46" s="201">
        <v>0</v>
      </c>
      <c r="D46" s="201">
        <v>13.09</v>
      </c>
      <c r="E46" s="201">
        <v>0</v>
      </c>
      <c r="F46" s="201">
        <v>0</v>
      </c>
      <c r="G46" s="201">
        <v>36.409999999999997</v>
      </c>
      <c r="H46" s="201">
        <v>0</v>
      </c>
      <c r="I46" s="201">
        <v>0</v>
      </c>
      <c r="J46" s="201">
        <v>34.54</v>
      </c>
      <c r="K46" s="201">
        <v>240.03</v>
      </c>
      <c r="L46" s="201">
        <v>8.5</v>
      </c>
      <c r="M46" s="201">
        <v>30.41</v>
      </c>
      <c r="N46" s="201">
        <v>25.83</v>
      </c>
      <c r="O46" s="201">
        <v>35.07</v>
      </c>
      <c r="P46" s="201">
        <v>1.07</v>
      </c>
      <c r="Q46" s="201">
        <v>4.67</v>
      </c>
      <c r="R46" s="201">
        <v>4.6399999999999997</v>
      </c>
      <c r="S46" s="201">
        <v>5.71</v>
      </c>
      <c r="T46" s="201">
        <v>0.72</v>
      </c>
      <c r="U46" s="201">
        <v>2.02</v>
      </c>
      <c r="V46" s="201">
        <v>0.17</v>
      </c>
      <c r="W46" s="201">
        <v>9.74</v>
      </c>
      <c r="X46" s="201">
        <v>30.49</v>
      </c>
      <c r="Y46" s="201">
        <v>0</v>
      </c>
      <c r="Z46" s="201">
        <v>64.61</v>
      </c>
      <c r="AA46" s="201">
        <v>25.11</v>
      </c>
      <c r="AB46" s="201">
        <v>0</v>
      </c>
      <c r="AC46" s="201">
        <v>0.95</v>
      </c>
      <c r="AD46" s="201">
        <v>2.21</v>
      </c>
      <c r="AE46" s="201">
        <v>0</v>
      </c>
      <c r="AF46" s="201">
        <v>0</v>
      </c>
      <c r="AG46" s="201">
        <v>-0.21</v>
      </c>
      <c r="AH46" s="201">
        <v>0</v>
      </c>
      <c r="AI46" s="201">
        <v>-0.02</v>
      </c>
      <c r="AJ46" s="201">
        <v>0</v>
      </c>
      <c r="AK46" s="201">
        <v>-34</v>
      </c>
      <c r="AL46" s="201">
        <v>0</v>
      </c>
      <c r="AM46" s="201">
        <v>0</v>
      </c>
      <c r="AN46" s="201">
        <v>0</v>
      </c>
      <c r="AO46" s="201">
        <v>151.94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4.07</v>
      </c>
      <c r="AV46" s="201">
        <v>0.18</v>
      </c>
      <c r="AW46" s="201">
        <v>0</v>
      </c>
      <c r="AX46" s="201">
        <v>0</v>
      </c>
      <c r="AY46" s="201">
        <v>0.35</v>
      </c>
    </row>
    <row r="47" spans="1:51">
      <c r="A47" t="s">
        <v>89</v>
      </c>
      <c r="B47" s="201">
        <v>0</v>
      </c>
      <c r="C47" s="201">
        <v>0</v>
      </c>
      <c r="D47" s="201">
        <v>13.09</v>
      </c>
      <c r="E47" s="201">
        <v>0</v>
      </c>
      <c r="F47" s="201">
        <v>0</v>
      </c>
      <c r="G47" s="201">
        <v>36.409999999999997</v>
      </c>
      <c r="H47" s="201">
        <v>0</v>
      </c>
      <c r="I47" s="201">
        <v>0</v>
      </c>
      <c r="J47" s="201">
        <v>34.54</v>
      </c>
      <c r="K47" s="201">
        <v>240.03</v>
      </c>
      <c r="L47" s="201">
        <v>8.5</v>
      </c>
      <c r="M47" s="201">
        <v>30.41</v>
      </c>
      <c r="N47" s="201">
        <v>25.83</v>
      </c>
      <c r="O47" s="201">
        <v>35.07</v>
      </c>
      <c r="P47" s="201">
        <v>1.07</v>
      </c>
      <c r="Q47" s="201">
        <v>4.67</v>
      </c>
      <c r="R47" s="201">
        <v>4.6399999999999997</v>
      </c>
      <c r="S47" s="201">
        <v>5.71</v>
      </c>
      <c r="T47" s="201">
        <v>0.72</v>
      </c>
      <c r="U47" s="201">
        <v>2.02</v>
      </c>
      <c r="V47" s="201">
        <v>0.17</v>
      </c>
      <c r="W47" s="201">
        <v>9.74</v>
      </c>
      <c r="X47" s="201">
        <v>30.49</v>
      </c>
      <c r="Y47" s="201">
        <v>0</v>
      </c>
      <c r="Z47" s="201">
        <v>64.61</v>
      </c>
      <c r="AA47" s="201">
        <v>25.11</v>
      </c>
      <c r="AB47" s="201">
        <v>0</v>
      </c>
      <c r="AC47" s="201">
        <v>0.95</v>
      </c>
      <c r="AD47" s="201">
        <v>2.21</v>
      </c>
      <c r="AE47" s="201">
        <v>0</v>
      </c>
      <c r="AF47" s="201">
        <v>0</v>
      </c>
      <c r="AG47" s="201">
        <v>19.649999999999999</v>
      </c>
      <c r="AH47" s="201">
        <v>0</v>
      </c>
      <c r="AI47" s="201">
        <v>5.66</v>
      </c>
      <c r="AJ47" s="201">
        <v>0</v>
      </c>
      <c r="AK47" s="201">
        <v>-34</v>
      </c>
      <c r="AL47" s="201">
        <v>0</v>
      </c>
      <c r="AM47" s="201">
        <v>0</v>
      </c>
      <c r="AN47" s="201">
        <v>0</v>
      </c>
      <c r="AO47" s="201">
        <v>151.94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4.07</v>
      </c>
      <c r="AV47" s="201">
        <v>0.18</v>
      </c>
      <c r="AW47" s="201">
        <v>0</v>
      </c>
      <c r="AX47" s="201">
        <v>0</v>
      </c>
      <c r="AY47" s="201">
        <v>0.35</v>
      </c>
    </row>
    <row r="48" spans="1:51">
      <c r="A48" t="s">
        <v>90</v>
      </c>
      <c r="B48" s="201">
        <v>0</v>
      </c>
      <c r="C48" s="201">
        <v>0</v>
      </c>
      <c r="D48" s="201">
        <v>13.09</v>
      </c>
      <c r="E48" s="201">
        <v>0</v>
      </c>
      <c r="F48" s="201">
        <v>0</v>
      </c>
      <c r="G48" s="201">
        <v>36.409999999999997</v>
      </c>
      <c r="H48" s="201">
        <v>0</v>
      </c>
      <c r="I48" s="201">
        <v>0</v>
      </c>
      <c r="J48" s="201">
        <v>34.54</v>
      </c>
      <c r="K48" s="201">
        <v>240.03</v>
      </c>
      <c r="L48" s="201">
        <v>8.5</v>
      </c>
      <c r="M48" s="201">
        <v>30.41</v>
      </c>
      <c r="N48" s="201">
        <v>25.83</v>
      </c>
      <c r="O48" s="201">
        <v>35.07</v>
      </c>
      <c r="P48" s="201">
        <v>1.07</v>
      </c>
      <c r="Q48" s="201">
        <v>4.67</v>
      </c>
      <c r="R48" s="201">
        <v>4.6399999999999997</v>
      </c>
      <c r="S48" s="201">
        <v>5.71</v>
      </c>
      <c r="T48" s="201">
        <v>0.72</v>
      </c>
      <c r="U48" s="201">
        <v>2.02</v>
      </c>
      <c r="V48" s="201">
        <v>0.17</v>
      </c>
      <c r="W48" s="201">
        <v>9.74</v>
      </c>
      <c r="X48" s="201">
        <v>30.49</v>
      </c>
      <c r="Y48" s="201">
        <v>0</v>
      </c>
      <c r="Z48" s="201">
        <v>64.61</v>
      </c>
      <c r="AA48" s="201">
        <v>25.11</v>
      </c>
      <c r="AB48" s="201">
        <v>0</v>
      </c>
      <c r="AC48" s="201">
        <v>0.95</v>
      </c>
      <c r="AD48" s="201">
        <v>2.21</v>
      </c>
      <c r="AE48" s="201">
        <v>0</v>
      </c>
      <c r="AF48" s="201">
        <v>0</v>
      </c>
      <c r="AG48" s="201">
        <v>19.649999999999999</v>
      </c>
      <c r="AH48" s="201">
        <v>0</v>
      </c>
      <c r="AI48" s="201">
        <v>5.66</v>
      </c>
      <c r="AJ48" s="201">
        <v>0</v>
      </c>
      <c r="AK48" s="201">
        <v>-34</v>
      </c>
      <c r="AL48" s="201">
        <v>0</v>
      </c>
      <c r="AM48" s="201">
        <v>0</v>
      </c>
      <c r="AN48" s="201">
        <v>0</v>
      </c>
      <c r="AO48" s="201">
        <v>151.94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4.07</v>
      </c>
      <c r="AV48" s="201">
        <v>0.18</v>
      </c>
      <c r="AW48" s="201">
        <v>0</v>
      </c>
      <c r="AX48" s="201">
        <v>0</v>
      </c>
      <c r="AY48" s="201">
        <v>0.35</v>
      </c>
    </row>
    <row r="49" spans="1:51">
      <c r="A49" t="s">
        <v>91</v>
      </c>
      <c r="B49" s="201">
        <v>0</v>
      </c>
      <c r="C49" s="201">
        <v>0</v>
      </c>
      <c r="D49" s="201">
        <v>13.09</v>
      </c>
      <c r="E49" s="201">
        <v>0</v>
      </c>
      <c r="F49" s="201">
        <v>0</v>
      </c>
      <c r="G49" s="201">
        <v>36.409999999999997</v>
      </c>
      <c r="H49" s="201">
        <v>0</v>
      </c>
      <c r="I49" s="201">
        <v>0</v>
      </c>
      <c r="J49" s="201">
        <v>33.94</v>
      </c>
      <c r="K49" s="201">
        <v>240.03</v>
      </c>
      <c r="L49" s="201">
        <v>8.5</v>
      </c>
      <c r="M49" s="201">
        <v>30.41</v>
      </c>
      <c r="N49" s="201">
        <v>25.83</v>
      </c>
      <c r="O49" s="201">
        <v>35.07</v>
      </c>
      <c r="P49" s="201">
        <v>1.07</v>
      </c>
      <c r="Q49" s="201">
        <v>4.67</v>
      </c>
      <c r="R49" s="201">
        <v>4.6399999999999997</v>
      </c>
      <c r="S49" s="201">
        <v>5.71</v>
      </c>
      <c r="T49" s="201">
        <v>0.72</v>
      </c>
      <c r="U49" s="201">
        <v>2.02</v>
      </c>
      <c r="V49" s="201">
        <v>0.2</v>
      </c>
      <c r="W49" s="201">
        <v>9.3800000000000008</v>
      </c>
      <c r="X49" s="201">
        <v>29.38</v>
      </c>
      <c r="Y49" s="201">
        <v>0</v>
      </c>
      <c r="Z49" s="201">
        <v>64.61</v>
      </c>
      <c r="AA49" s="201">
        <v>25.11</v>
      </c>
      <c r="AB49" s="201">
        <v>0</v>
      </c>
      <c r="AC49" s="201">
        <v>0.95</v>
      </c>
      <c r="AD49" s="201">
        <v>2.21</v>
      </c>
      <c r="AE49" s="201">
        <v>0</v>
      </c>
      <c r="AF49" s="201">
        <v>0</v>
      </c>
      <c r="AG49" s="201">
        <v>32.130000000000003</v>
      </c>
      <c r="AH49" s="201">
        <v>0</v>
      </c>
      <c r="AI49" s="201">
        <v>5.66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251.94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4.07</v>
      </c>
      <c r="AV49" s="201">
        <v>0.18</v>
      </c>
      <c r="AW49" s="201">
        <v>0</v>
      </c>
      <c r="AX49" s="201">
        <v>0</v>
      </c>
      <c r="AY49" s="201">
        <v>0.35</v>
      </c>
    </row>
    <row r="50" spans="1:51">
      <c r="A50" t="s">
        <v>92</v>
      </c>
      <c r="B50" s="201">
        <v>0</v>
      </c>
      <c r="C50" s="201">
        <v>0</v>
      </c>
      <c r="D50" s="201">
        <v>13.09</v>
      </c>
      <c r="E50" s="201">
        <v>0</v>
      </c>
      <c r="F50" s="201">
        <v>0</v>
      </c>
      <c r="G50" s="201">
        <v>36.409999999999997</v>
      </c>
      <c r="H50" s="201">
        <v>0</v>
      </c>
      <c r="I50" s="201">
        <v>0</v>
      </c>
      <c r="J50" s="201">
        <v>33.94</v>
      </c>
      <c r="K50" s="201">
        <v>240.03</v>
      </c>
      <c r="L50" s="201">
        <v>8.5</v>
      </c>
      <c r="M50" s="201">
        <v>30.41</v>
      </c>
      <c r="N50" s="201">
        <v>25.83</v>
      </c>
      <c r="O50" s="201">
        <v>35.07</v>
      </c>
      <c r="P50" s="201">
        <v>1.07</v>
      </c>
      <c r="Q50" s="201">
        <v>4.67</v>
      </c>
      <c r="R50" s="201">
        <v>4.6399999999999997</v>
      </c>
      <c r="S50" s="201">
        <v>5.71</v>
      </c>
      <c r="T50" s="201">
        <v>0.72</v>
      </c>
      <c r="U50" s="201">
        <v>2.02</v>
      </c>
      <c r="V50" s="201">
        <v>0.2</v>
      </c>
      <c r="W50" s="201">
        <v>9.52</v>
      </c>
      <c r="X50" s="201">
        <v>30.49</v>
      </c>
      <c r="Y50" s="201">
        <v>0</v>
      </c>
      <c r="Z50" s="201">
        <v>64.61</v>
      </c>
      <c r="AA50" s="201">
        <v>25.11</v>
      </c>
      <c r="AB50" s="201">
        <v>0</v>
      </c>
      <c r="AC50" s="201">
        <v>0.95</v>
      </c>
      <c r="AD50" s="201">
        <v>2.21</v>
      </c>
      <c r="AE50" s="201">
        <v>0</v>
      </c>
      <c r="AF50" s="201">
        <v>0</v>
      </c>
      <c r="AG50" s="201">
        <v>32.130000000000003</v>
      </c>
      <c r="AH50" s="201">
        <v>0</v>
      </c>
      <c r="AI50" s="201">
        <v>5.66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301.94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4.07</v>
      </c>
      <c r="AV50" s="201">
        <v>0.18</v>
      </c>
      <c r="AW50" s="201">
        <v>0</v>
      </c>
      <c r="AX50" s="201">
        <v>0</v>
      </c>
      <c r="AY50" s="201">
        <v>0.35</v>
      </c>
    </row>
    <row r="51" spans="1:51">
      <c r="A51" t="s">
        <v>93</v>
      </c>
      <c r="B51" s="201">
        <v>0</v>
      </c>
      <c r="C51" s="201">
        <v>0</v>
      </c>
      <c r="D51" s="201">
        <v>13.09</v>
      </c>
      <c r="E51" s="201">
        <v>0</v>
      </c>
      <c r="F51" s="201">
        <v>0</v>
      </c>
      <c r="G51" s="201">
        <v>36.409999999999997</v>
      </c>
      <c r="H51" s="201">
        <v>0</v>
      </c>
      <c r="I51" s="201">
        <v>0</v>
      </c>
      <c r="J51" s="201">
        <v>33.94</v>
      </c>
      <c r="K51" s="201">
        <v>240.03</v>
      </c>
      <c r="L51" s="201">
        <v>8.5</v>
      </c>
      <c r="M51" s="201">
        <v>2.1800000000000002</v>
      </c>
      <c r="N51" s="201">
        <v>1.8</v>
      </c>
      <c r="O51" s="201">
        <v>2.52</v>
      </c>
      <c r="P51" s="201">
        <v>1.07</v>
      </c>
      <c r="Q51" s="201">
        <v>4.67</v>
      </c>
      <c r="R51" s="201">
        <v>4.6399999999999997</v>
      </c>
      <c r="S51" s="201">
        <v>5.71</v>
      </c>
      <c r="T51" s="201">
        <v>0.72</v>
      </c>
      <c r="U51" s="201">
        <v>2.02</v>
      </c>
      <c r="V51" s="201">
        <v>0</v>
      </c>
      <c r="W51" s="201">
        <v>0.67</v>
      </c>
      <c r="X51" s="201">
        <v>2.14</v>
      </c>
      <c r="Y51" s="201">
        <v>0</v>
      </c>
      <c r="Z51" s="201">
        <v>63.7</v>
      </c>
      <c r="AA51" s="201">
        <v>25.11</v>
      </c>
      <c r="AB51" s="201">
        <v>0</v>
      </c>
      <c r="AC51" s="201">
        <v>0.95</v>
      </c>
      <c r="AD51" s="201">
        <v>2.21</v>
      </c>
      <c r="AE51" s="201">
        <v>0</v>
      </c>
      <c r="AF51" s="201">
        <v>0</v>
      </c>
      <c r="AG51" s="201">
        <v>32.130000000000003</v>
      </c>
      <c r="AH51" s="201">
        <v>0</v>
      </c>
      <c r="AI51" s="201">
        <v>5.66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292.60000000000002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0.26</v>
      </c>
      <c r="AV51" s="201">
        <v>0.18</v>
      </c>
      <c r="AW51" s="201">
        <v>0</v>
      </c>
      <c r="AX51" s="201">
        <v>0</v>
      </c>
      <c r="AY51" s="201">
        <v>0.35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36.409999999999997</v>
      </c>
      <c r="H52" s="201">
        <v>0</v>
      </c>
      <c r="I52" s="201">
        <v>0</v>
      </c>
      <c r="J52" s="201">
        <v>33.94</v>
      </c>
      <c r="K52" s="201">
        <v>240.03</v>
      </c>
      <c r="L52" s="201">
        <v>8.5</v>
      </c>
      <c r="M52" s="201">
        <v>2.1800000000000002</v>
      </c>
      <c r="N52" s="201">
        <v>1.8</v>
      </c>
      <c r="O52" s="201">
        <v>2.52</v>
      </c>
      <c r="P52" s="201">
        <v>1.07</v>
      </c>
      <c r="Q52" s="201">
        <v>4.67</v>
      </c>
      <c r="R52" s="201">
        <v>4.6399999999999997</v>
      </c>
      <c r="S52" s="201">
        <v>5.71</v>
      </c>
      <c r="T52" s="201">
        <v>0.72</v>
      </c>
      <c r="U52" s="201">
        <v>2.02</v>
      </c>
      <c r="V52" s="201">
        <v>0</v>
      </c>
      <c r="W52" s="201">
        <v>0.67</v>
      </c>
      <c r="X52" s="201">
        <v>2.14</v>
      </c>
      <c r="Y52" s="201">
        <v>0</v>
      </c>
      <c r="Z52" s="201">
        <v>63.7</v>
      </c>
      <c r="AA52" s="201">
        <v>25.11</v>
      </c>
      <c r="AB52" s="201">
        <v>0</v>
      </c>
      <c r="AC52" s="201">
        <v>0.95</v>
      </c>
      <c r="AD52" s="201">
        <v>2.21</v>
      </c>
      <c r="AE52" s="201">
        <v>0</v>
      </c>
      <c r="AF52" s="201">
        <v>0</v>
      </c>
      <c r="AG52" s="201">
        <v>32.130000000000003</v>
      </c>
      <c r="AH52" s="201">
        <v>0</v>
      </c>
      <c r="AI52" s="201">
        <v>5.66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292.60000000000002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0.26</v>
      </c>
      <c r="AV52" s="201">
        <v>0.18</v>
      </c>
      <c r="AW52" s="201">
        <v>0</v>
      </c>
      <c r="AX52" s="201">
        <v>0</v>
      </c>
      <c r="AY52" s="201">
        <v>0.35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36.409999999999997</v>
      </c>
      <c r="H53" s="201">
        <v>0</v>
      </c>
      <c r="I53" s="201">
        <v>0</v>
      </c>
      <c r="J53" s="201">
        <v>33.94</v>
      </c>
      <c r="K53" s="201">
        <v>240.03</v>
      </c>
      <c r="L53" s="201">
        <v>8.5</v>
      </c>
      <c r="M53" s="201">
        <v>2.1800000000000002</v>
      </c>
      <c r="N53" s="201">
        <v>1.8</v>
      </c>
      <c r="O53" s="201">
        <v>2.52</v>
      </c>
      <c r="P53" s="201">
        <v>1.07</v>
      </c>
      <c r="Q53" s="201">
        <v>4.67</v>
      </c>
      <c r="R53" s="201">
        <v>4.78</v>
      </c>
      <c r="S53" s="201">
        <v>5.71</v>
      </c>
      <c r="T53" s="201">
        <v>0.72</v>
      </c>
      <c r="U53" s="201">
        <v>2.02</v>
      </c>
      <c r="V53" s="201">
        <v>0.2</v>
      </c>
      <c r="W53" s="201">
        <v>9.52</v>
      </c>
      <c r="X53" s="201">
        <v>2.27</v>
      </c>
      <c r="Y53" s="201">
        <v>0</v>
      </c>
      <c r="Z53" s="201">
        <v>64.61</v>
      </c>
      <c r="AA53" s="201">
        <v>25.11</v>
      </c>
      <c r="AB53" s="201">
        <v>0</v>
      </c>
      <c r="AC53" s="201">
        <v>0.95</v>
      </c>
      <c r="AD53" s="201">
        <v>2.21</v>
      </c>
      <c r="AE53" s="201">
        <v>0</v>
      </c>
      <c r="AF53" s="201">
        <v>0</v>
      </c>
      <c r="AG53" s="201">
        <v>32.130000000000003</v>
      </c>
      <c r="AH53" s="201">
        <v>0</v>
      </c>
      <c r="AI53" s="201">
        <v>5.66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292.60000000000002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4.07</v>
      </c>
      <c r="AV53" s="201">
        <v>0.18</v>
      </c>
      <c r="AW53" s="201">
        <v>0</v>
      </c>
      <c r="AX53" s="201">
        <v>0</v>
      </c>
      <c r="AY53" s="201">
        <v>0.35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36.409999999999997</v>
      </c>
      <c r="H54" s="201">
        <v>0</v>
      </c>
      <c r="I54" s="201">
        <v>0</v>
      </c>
      <c r="J54" s="201">
        <v>33.94</v>
      </c>
      <c r="K54" s="201">
        <v>240.03</v>
      </c>
      <c r="L54" s="201">
        <v>8.5</v>
      </c>
      <c r="M54" s="201">
        <v>2.1800000000000002</v>
      </c>
      <c r="N54" s="201">
        <v>1.8</v>
      </c>
      <c r="O54" s="201">
        <v>2.52</v>
      </c>
      <c r="P54" s="201">
        <v>1.07</v>
      </c>
      <c r="Q54" s="201">
        <v>4.67</v>
      </c>
      <c r="R54" s="201">
        <v>4.78</v>
      </c>
      <c r="S54" s="201">
        <v>5.71</v>
      </c>
      <c r="T54" s="201">
        <v>0.72</v>
      </c>
      <c r="U54" s="201">
        <v>2.02</v>
      </c>
      <c r="V54" s="201">
        <v>0.2</v>
      </c>
      <c r="W54" s="201">
        <v>9.52</v>
      </c>
      <c r="X54" s="201">
        <v>2.27</v>
      </c>
      <c r="Y54" s="201">
        <v>0</v>
      </c>
      <c r="Z54" s="201">
        <v>64.61</v>
      </c>
      <c r="AA54" s="201">
        <v>25.11</v>
      </c>
      <c r="AB54" s="201">
        <v>0</v>
      </c>
      <c r="AC54" s="201">
        <v>0.95</v>
      </c>
      <c r="AD54" s="201">
        <v>2.21</v>
      </c>
      <c r="AE54" s="201">
        <v>0</v>
      </c>
      <c r="AF54" s="201">
        <v>0</v>
      </c>
      <c r="AG54" s="201">
        <v>32.130000000000003</v>
      </c>
      <c r="AH54" s="201">
        <v>0</v>
      </c>
      <c r="AI54" s="201">
        <v>5.66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292.60000000000002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4.07</v>
      </c>
      <c r="AV54" s="201">
        <v>0.18</v>
      </c>
      <c r="AW54" s="201">
        <v>0</v>
      </c>
      <c r="AX54" s="201">
        <v>0</v>
      </c>
      <c r="AY54" s="201">
        <v>0.35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36.409999999999997</v>
      </c>
      <c r="H55" s="201">
        <v>0</v>
      </c>
      <c r="I55" s="201">
        <v>0</v>
      </c>
      <c r="J55" s="201">
        <v>33.94</v>
      </c>
      <c r="K55" s="201">
        <v>240.03</v>
      </c>
      <c r="L55" s="201">
        <v>8.5</v>
      </c>
      <c r="M55" s="201">
        <v>2.1800000000000002</v>
      </c>
      <c r="N55" s="201">
        <v>1.8</v>
      </c>
      <c r="O55" s="201">
        <v>2.52</v>
      </c>
      <c r="P55" s="201">
        <v>1.07</v>
      </c>
      <c r="Q55" s="201">
        <v>4.67</v>
      </c>
      <c r="R55" s="201">
        <v>4.78</v>
      </c>
      <c r="S55" s="201">
        <v>5.71</v>
      </c>
      <c r="T55" s="201">
        <v>0.72</v>
      </c>
      <c r="U55" s="201">
        <v>2.02</v>
      </c>
      <c r="V55" s="201">
        <v>0.2</v>
      </c>
      <c r="W55" s="201">
        <v>9.52</v>
      </c>
      <c r="X55" s="201">
        <v>2.27</v>
      </c>
      <c r="Y55" s="201">
        <v>0</v>
      </c>
      <c r="Z55" s="201">
        <v>64.61</v>
      </c>
      <c r="AA55" s="201">
        <v>25.11</v>
      </c>
      <c r="AB55" s="201">
        <v>0</v>
      </c>
      <c r="AC55" s="201">
        <v>0.95</v>
      </c>
      <c r="AD55" s="201">
        <v>2.1800000000000002</v>
      </c>
      <c r="AE55" s="201">
        <v>0</v>
      </c>
      <c r="AF55" s="201">
        <v>0</v>
      </c>
      <c r="AG55" s="201">
        <v>32.130000000000003</v>
      </c>
      <c r="AH55" s="201">
        <v>0</v>
      </c>
      <c r="AI55" s="201">
        <v>5.66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292.60000000000002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4.07</v>
      </c>
      <c r="AV55" s="201">
        <v>0.18</v>
      </c>
      <c r="AW55" s="201">
        <v>0</v>
      </c>
      <c r="AX55" s="201">
        <v>0</v>
      </c>
      <c r="AY55" s="201">
        <v>0.35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36.409999999999997</v>
      </c>
      <c r="H56" s="201">
        <v>0</v>
      </c>
      <c r="I56" s="201">
        <v>0</v>
      </c>
      <c r="J56" s="201">
        <v>33.94</v>
      </c>
      <c r="K56" s="201">
        <v>240.03</v>
      </c>
      <c r="L56" s="201">
        <v>8.5</v>
      </c>
      <c r="M56" s="201">
        <v>2.1800000000000002</v>
      </c>
      <c r="N56" s="201">
        <v>1.8</v>
      </c>
      <c r="O56" s="201">
        <v>2.52</v>
      </c>
      <c r="P56" s="201">
        <v>1.07</v>
      </c>
      <c r="Q56" s="201">
        <v>4.67</v>
      </c>
      <c r="R56" s="201">
        <v>4.78</v>
      </c>
      <c r="S56" s="201">
        <v>5.71</v>
      </c>
      <c r="T56" s="201">
        <v>0.72</v>
      </c>
      <c r="U56" s="201">
        <v>2.02</v>
      </c>
      <c r="V56" s="201">
        <v>0.2</v>
      </c>
      <c r="W56" s="201">
        <v>9.52</v>
      </c>
      <c r="X56" s="201">
        <v>29.7</v>
      </c>
      <c r="Y56" s="201">
        <v>0</v>
      </c>
      <c r="Z56" s="201">
        <v>64.61</v>
      </c>
      <c r="AA56" s="201">
        <v>25.11</v>
      </c>
      <c r="AB56" s="201">
        <v>0</v>
      </c>
      <c r="AC56" s="201">
        <v>0.95</v>
      </c>
      <c r="AD56" s="201">
        <v>2.1800000000000002</v>
      </c>
      <c r="AE56" s="201">
        <v>0</v>
      </c>
      <c r="AF56" s="201">
        <v>0</v>
      </c>
      <c r="AG56" s="201">
        <v>32.130000000000003</v>
      </c>
      <c r="AH56" s="201">
        <v>0</v>
      </c>
      <c r="AI56" s="201">
        <v>5.66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292.60000000000002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4.07</v>
      </c>
      <c r="AV56" s="201">
        <v>0.18</v>
      </c>
      <c r="AW56" s="201">
        <v>0</v>
      </c>
      <c r="AX56" s="201">
        <v>0</v>
      </c>
      <c r="AY56" s="201">
        <v>0.35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36.409999999999997</v>
      </c>
      <c r="H57" s="201">
        <v>0</v>
      </c>
      <c r="I57" s="201">
        <v>0</v>
      </c>
      <c r="J57" s="201">
        <v>33.94</v>
      </c>
      <c r="K57" s="201">
        <v>240.03</v>
      </c>
      <c r="L57" s="201">
        <v>8.5</v>
      </c>
      <c r="M57" s="201">
        <v>30.41</v>
      </c>
      <c r="N57" s="201">
        <v>25.83</v>
      </c>
      <c r="O57" s="201">
        <v>4.96</v>
      </c>
      <c r="P57" s="201">
        <v>1.07</v>
      </c>
      <c r="Q57" s="201">
        <v>4.67</v>
      </c>
      <c r="R57" s="201">
        <v>4.78</v>
      </c>
      <c r="S57" s="201">
        <v>5.71</v>
      </c>
      <c r="T57" s="201">
        <v>0.72</v>
      </c>
      <c r="U57" s="201">
        <v>2.02</v>
      </c>
      <c r="V57" s="201">
        <v>0.2</v>
      </c>
      <c r="W57" s="201">
        <v>9.43</v>
      </c>
      <c r="X57" s="201">
        <v>29.7</v>
      </c>
      <c r="Y57" s="201">
        <v>0</v>
      </c>
      <c r="Z57" s="201">
        <v>63.69</v>
      </c>
      <c r="AA57" s="201">
        <v>25</v>
      </c>
      <c r="AB57" s="201">
        <v>0</v>
      </c>
      <c r="AC57" s="201">
        <v>0.95</v>
      </c>
      <c r="AD57" s="201">
        <v>2.1800000000000002</v>
      </c>
      <c r="AE57" s="201">
        <v>0</v>
      </c>
      <c r="AF57" s="201">
        <v>0</v>
      </c>
      <c r="AG57" s="201">
        <v>32.130000000000003</v>
      </c>
      <c r="AH57" s="201">
        <v>0</v>
      </c>
      <c r="AI57" s="201">
        <v>5.66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292.60000000000002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4.07</v>
      </c>
      <c r="AV57" s="201">
        <v>0.18</v>
      </c>
      <c r="AW57" s="201">
        <v>0</v>
      </c>
      <c r="AX57" s="201">
        <v>0</v>
      </c>
      <c r="AY57" s="201">
        <v>0.35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36.409999999999997</v>
      </c>
      <c r="H58" s="201">
        <v>0</v>
      </c>
      <c r="I58" s="201">
        <v>0</v>
      </c>
      <c r="J58" s="201">
        <v>33.94</v>
      </c>
      <c r="K58" s="201">
        <v>240.03</v>
      </c>
      <c r="L58" s="201">
        <v>8.5</v>
      </c>
      <c r="M58" s="201">
        <v>30.41</v>
      </c>
      <c r="N58" s="201">
        <v>25.83</v>
      </c>
      <c r="O58" s="201">
        <v>13.79</v>
      </c>
      <c r="P58" s="201">
        <v>1.07</v>
      </c>
      <c r="Q58" s="201">
        <v>4.67</v>
      </c>
      <c r="R58" s="201">
        <v>4.79</v>
      </c>
      <c r="S58" s="201">
        <v>5.71</v>
      </c>
      <c r="T58" s="201">
        <v>0.72</v>
      </c>
      <c r="U58" s="201">
        <v>2.02</v>
      </c>
      <c r="V58" s="201">
        <v>0.22</v>
      </c>
      <c r="W58" s="201">
        <v>9.43</v>
      </c>
      <c r="X58" s="201">
        <v>29.7</v>
      </c>
      <c r="Y58" s="201">
        <v>0</v>
      </c>
      <c r="Z58" s="201">
        <v>63.69</v>
      </c>
      <c r="AA58" s="201">
        <v>25</v>
      </c>
      <c r="AB58" s="201">
        <v>0</v>
      </c>
      <c r="AC58" s="201">
        <v>0.95</v>
      </c>
      <c r="AD58" s="201">
        <v>2.1800000000000002</v>
      </c>
      <c r="AE58" s="201">
        <v>0</v>
      </c>
      <c r="AF58" s="201">
        <v>0</v>
      </c>
      <c r="AG58" s="201">
        <v>32.130000000000003</v>
      </c>
      <c r="AH58" s="201">
        <v>0</v>
      </c>
      <c r="AI58" s="201">
        <v>5.66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292.60000000000002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4.07</v>
      </c>
      <c r="AV58" s="201">
        <v>0.18</v>
      </c>
      <c r="AW58" s="201">
        <v>0</v>
      </c>
      <c r="AX58" s="201">
        <v>0</v>
      </c>
      <c r="AY58" s="201">
        <v>0.35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36.409999999999997</v>
      </c>
      <c r="H59" s="201">
        <v>0</v>
      </c>
      <c r="I59" s="201">
        <v>0</v>
      </c>
      <c r="J59" s="201">
        <v>33.94</v>
      </c>
      <c r="K59" s="201">
        <v>240.03</v>
      </c>
      <c r="L59" s="201">
        <v>8.5</v>
      </c>
      <c r="M59" s="201">
        <v>30.41</v>
      </c>
      <c r="N59" s="201">
        <v>25.83</v>
      </c>
      <c r="O59" s="201">
        <v>23.46</v>
      </c>
      <c r="P59" s="201">
        <v>1.07</v>
      </c>
      <c r="Q59" s="201">
        <v>4.67</v>
      </c>
      <c r="R59" s="201">
        <v>4.79</v>
      </c>
      <c r="S59" s="201">
        <v>5.71</v>
      </c>
      <c r="T59" s="201">
        <v>0.72</v>
      </c>
      <c r="U59" s="201">
        <v>1.73</v>
      </c>
      <c r="V59" s="201">
        <v>0.22</v>
      </c>
      <c r="W59" s="201">
        <v>5.52</v>
      </c>
      <c r="X59" s="201">
        <v>17.22</v>
      </c>
      <c r="Y59" s="201">
        <v>0</v>
      </c>
      <c r="Z59" s="201">
        <v>64.61</v>
      </c>
      <c r="AA59" s="201">
        <v>25.11</v>
      </c>
      <c r="AB59" s="201">
        <v>0</v>
      </c>
      <c r="AC59" s="201">
        <v>0.95</v>
      </c>
      <c r="AD59" s="201">
        <v>2.1800000000000002</v>
      </c>
      <c r="AE59" s="201">
        <v>0</v>
      </c>
      <c r="AF59" s="201">
        <v>0</v>
      </c>
      <c r="AG59" s="201">
        <v>32.130000000000003</v>
      </c>
      <c r="AH59" s="201">
        <v>0</v>
      </c>
      <c r="AI59" s="201">
        <v>5.66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292.60000000000002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4.07</v>
      </c>
      <c r="AV59" s="201">
        <v>0.18</v>
      </c>
      <c r="AW59" s="201">
        <v>0</v>
      </c>
      <c r="AX59" s="201">
        <v>0</v>
      </c>
      <c r="AY59" s="201">
        <v>0.35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36.409999999999997</v>
      </c>
      <c r="H60" s="201">
        <v>0</v>
      </c>
      <c r="I60" s="201">
        <v>0</v>
      </c>
      <c r="J60" s="201">
        <v>33.94</v>
      </c>
      <c r="K60" s="201">
        <v>240.03</v>
      </c>
      <c r="L60" s="201">
        <v>8.5</v>
      </c>
      <c r="M60" s="201">
        <v>30.41</v>
      </c>
      <c r="N60" s="201">
        <v>25.83</v>
      </c>
      <c r="O60" s="201">
        <v>28.3</v>
      </c>
      <c r="P60" s="201">
        <v>1.07</v>
      </c>
      <c r="Q60" s="201">
        <v>4.67</v>
      </c>
      <c r="R60" s="201">
        <v>4.79</v>
      </c>
      <c r="S60" s="201">
        <v>5.71</v>
      </c>
      <c r="T60" s="201">
        <v>0.72</v>
      </c>
      <c r="U60" s="201">
        <v>1.73</v>
      </c>
      <c r="V60" s="201">
        <v>0.22</v>
      </c>
      <c r="W60" s="201">
        <v>5.52</v>
      </c>
      <c r="X60" s="201">
        <v>17.22</v>
      </c>
      <c r="Y60" s="201">
        <v>0</v>
      </c>
      <c r="Z60" s="201">
        <v>64.61</v>
      </c>
      <c r="AA60" s="201">
        <v>25.11</v>
      </c>
      <c r="AB60" s="201">
        <v>0</v>
      </c>
      <c r="AC60" s="201">
        <v>0.95</v>
      </c>
      <c r="AD60" s="201">
        <v>2.1800000000000002</v>
      </c>
      <c r="AE60" s="201">
        <v>0</v>
      </c>
      <c r="AF60" s="201">
        <v>0</v>
      </c>
      <c r="AG60" s="201">
        <v>32.130000000000003</v>
      </c>
      <c r="AH60" s="201">
        <v>0</v>
      </c>
      <c r="AI60" s="201">
        <v>5.66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292.60000000000002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4.07</v>
      </c>
      <c r="AV60" s="201">
        <v>0.18</v>
      </c>
      <c r="AW60" s="201">
        <v>0</v>
      </c>
      <c r="AX60" s="201">
        <v>0</v>
      </c>
      <c r="AY60" s="201">
        <v>0.35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36.409999999999997</v>
      </c>
      <c r="H61" s="201">
        <v>0</v>
      </c>
      <c r="I61" s="201">
        <v>0</v>
      </c>
      <c r="J61" s="201">
        <v>33.94</v>
      </c>
      <c r="K61" s="201">
        <v>240.03</v>
      </c>
      <c r="L61" s="201">
        <v>8.5</v>
      </c>
      <c r="M61" s="201">
        <v>30.41</v>
      </c>
      <c r="N61" s="201">
        <v>25.83</v>
      </c>
      <c r="O61" s="201">
        <v>35.07</v>
      </c>
      <c r="P61" s="201">
        <v>1.07</v>
      </c>
      <c r="Q61" s="201">
        <v>4.67</v>
      </c>
      <c r="R61" s="201">
        <v>4.79</v>
      </c>
      <c r="S61" s="201">
        <v>5.71</v>
      </c>
      <c r="T61" s="201">
        <v>0.72</v>
      </c>
      <c r="U61" s="201">
        <v>1.73</v>
      </c>
      <c r="V61" s="201">
        <v>0.22</v>
      </c>
      <c r="W61" s="201">
        <v>5.52</v>
      </c>
      <c r="X61" s="201">
        <v>29.52</v>
      </c>
      <c r="Y61" s="201">
        <v>0</v>
      </c>
      <c r="Z61" s="201">
        <v>64.61</v>
      </c>
      <c r="AA61" s="201">
        <v>25.11</v>
      </c>
      <c r="AB61" s="201">
        <v>0</v>
      </c>
      <c r="AC61" s="201">
        <v>0.95</v>
      </c>
      <c r="AD61" s="201">
        <v>2.1800000000000002</v>
      </c>
      <c r="AE61" s="201">
        <v>0</v>
      </c>
      <c r="AF61" s="201">
        <v>0</v>
      </c>
      <c r="AG61" s="201">
        <v>32.130000000000003</v>
      </c>
      <c r="AH61" s="201">
        <v>0</v>
      </c>
      <c r="AI61" s="201">
        <v>5.66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292.60000000000002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4.07</v>
      </c>
      <c r="AV61" s="201">
        <v>0.18</v>
      </c>
      <c r="AW61" s="201">
        <v>0</v>
      </c>
      <c r="AX61" s="201">
        <v>0</v>
      </c>
      <c r="AY61" s="201">
        <v>0.35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36.409999999999997</v>
      </c>
      <c r="H62" s="201">
        <v>0</v>
      </c>
      <c r="I62" s="201">
        <v>0</v>
      </c>
      <c r="J62" s="201">
        <v>33.94</v>
      </c>
      <c r="K62" s="201">
        <v>240.03</v>
      </c>
      <c r="L62" s="201">
        <v>8.5</v>
      </c>
      <c r="M62" s="201">
        <v>30.41</v>
      </c>
      <c r="N62" s="201">
        <v>25.83</v>
      </c>
      <c r="O62" s="201">
        <v>34.75</v>
      </c>
      <c r="P62" s="201">
        <v>1.07</v>
      </c>
      <c r="Q62" s="201">
        <v>4.67</v>
      </c>
      <c r="R62" s="201">
        <v>4.79</v>
      </c>
      <c r="S62" s="201">
        <v>5.71</v>
      </c>
      <c r="T62" s="201">
        <v>0.72</v>
      </c>
      <c r="U62" s="201">
        <v>1.73</v>
      </c>
      <c r="V62" s="201">
        <v>0.22</v>
      </c>
      <c r="W62" s="201">
        <v>5.52</v>
      </c>
      <c r="X62" s="201">
        <v>30.44</v>
      </c>
      <c r="Y62" s="201">
        <v>0</v>
      </c>
      <c r="Z62" s="201">
        <v>64.61</v>
      </c>
      <c r="AA62" s="201">
        <v>25.11</v>
      </c>
      <c r="AB62" s="201">
        <v>0</v>
      </c>
      <c r="AC62" s="201">
        <v>0.95</v>
      </c>
      <c r="AD62" s="201">
        <v>2.1800000000000002</v>
      </c>
      <c r="AE62" s="201">
        <v>0</v>
      </c>
      <c r="AF62" s="201">
        <v>0</v>
      </c>
      <c r="AG62" s="201">
        <v>32.130000000000003</v>
      </c>
      <c r="AH62" s="201">
        <v>0</v>
      </c>
      <c r="AI62" s="201">
        <v>5.66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292.60000000000002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4.07</v>
      </c>
      <c r="AV62" s="201">
        <v>0.18</v>
      </c>
      <c r="AW62" s="201">
        <v>0</v>
      </c>
      <c r="AX62" s="201">
        <v>0</v>
      </c>
      <c r="AY62" s="201">
        <v>0.35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36.409999999999997</v>
      </c>
      <c r="H63" s="201">
        <v>0</v>
      </c>
      <c r="I63" s="201">
        <v>0</v>
      </c>
      <c r="J63" s="201">
        <v>33.94</v>
      </c>
      <c r="K63" s="201">
        <v>240.03</v>
      </c>
      <c r="L63" s="201">
        <v>8.5</v>
      </c>
      <c r="M63" s="201">
        <v>30.41</v>
      </c>
      <c r="N63" s="201">
        <v>25.83</v>
      </c>
      <c r="O63" s="201">
        <v>34.75</v>
      </c>
      <c r="P63" s="201">
        <v>1.07</v>
      </c>
      <c r="Q63" s="201">
        <v>4.67</v>
      </c>
      <c r="R63" s="201">
        <v>4.79</v>
      </c>
      <c r="S63" s="201">
        <v>5.71</v>
      </c>
      <c r="T63" s="201">
        <v>0.72</v>
      </c>
      <c r="U63" s="201">
        <v>1.73</v>
      </c>
      <c r="V63" s="201">
        <v>0.35</v>
      </c>
      <c r="W63" s="201">
        <v>6.18</v>
      </c>
      <c r="X63" s="201">
        <v>30.44</v>
      </c>
      <c r="Y63" s="201">
        <v>0</v>
      </c>
      <c r="Z63" s="201">
        <v>64.61</v>
      </c>
      <c r="AA63" s="201">
        <v>25.11</v>
      </c>
      <c r="AB63" s="201">
        <v>0</v>
      </c>
      <c r="AC63" s="201">
        <v>1.52</v>
      </c>
      <c r="AD63" s="201">
        <v>9.9700000000000006</v>
      </c>
      <c r="AE63" s="201">
        <v>0</v>
      </c>
      <c r="AF63" s="201">
        <v>0</v>
      </c>
      <c r="AG63" s="201">
        <v>32.130000000000003</v>
      </c>
      <c r="AH63" s="201">
        <v>0</v>
      </c>
      <c r="AI63" s="201">
        <v>5.66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292.60000000000002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4.07</v>
      </c>
      <c r="AV63" s="201">
        <v>0.18</v>
      </c>
      <c r="AW63" s="201">
        <v>0</v>
      </c>
      <c r="AX63" s="201">
        <v>0</v>
      </c>
      <c r="AY63" s="201">
        <v>0.35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36.409999999999997</v>
      </c>
      <c r="H64" s="201">
        <v>0</v>
      </c>
      <c r="I64" s="201">
        <v>0</v>
      </c>
      <c r="J64" s="201">
        <v>33.94</v>
      </c>
      <c r="K64" s="201">
        <v>240.03</v>
      </c>
      <c r="L64" s="201">
        <v>8.5</v>
      </c>
      <c r="M64" s="201">
        <v>30.41</v>
      </c>
      <c r="N64" s="201">
        <v>25.83</v>
      </c>
      <c r="O64" s="201">
        <v>34.75</v>
      </c>
      <c r="P64" s="201">
        <v>1.07</v>
      </c>
      <c r="Q64" s="201">
        <v>4.67</v>
      </c>
      <c r="R64" s="201">
        <v>4.79</v>
      </c>
      <c r="S64" s="201">
        <v>5.71</v>
      </c>
      <c r="T64" s="201">
        <v>0.72</v>
      </c>
      <c r="U64" s="201">
        <v>1.73</v>
      </c>
      <c r="V64" s="201">
        <v>0.28999999999999998</v>
      </c>
      <c r="W64" s="201">
        <v>9.74</v>
      </c>
      <c r="X64" s="201">
        <v>30.44</v>
      </c>
      <c r="Y64" s="201">
        <v>0</v>
      </c>
      <c r="Z64" s="201">
        <v>64.61</v>
      </c>
      <c r="AA64" s="201">
        <v>25.11</v>
      </c>
      <c r="AB64" s="201">
        <v>0</v>
      </c>
      <c r="AC64" s="201">
        <v>0.95</v>
      </c>
      <c r="AD64" s="201">
        <v>0</v>
      </c>
      <c r="AE64" s="201">
        <v>0</v>
      </c>
      <c r="AF64" s="201">
        <v>0</v>
      </c>
      <c r="AG64" s="201">
        <v>32.130000000000003</v>
      </c>
      <c r="AH64" s="201">
        <v>0</v>
      </c>
      <c r="AI64" s="201">
        <v>5.66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292.60000000000002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4.07</v>
      </c>
      <c r="AV64" s="201">
        <v>0.18</v>
      </c>
      <c r="AW64" s="201">
        <v>0</v>
      </c>
      <c r="AX64" s="201">
        <v>0</v>
      </c>
      <c r="AY64" s="201">
        <v>0.35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36.409999999999997</v>
      </c>
      <c r="H65" s="201">
        <v>0</v>
      </c>
      <c r="I65" s="201">
        <v>0</v>
      </c>
      <c r="J65" s="201">
        <v>33.94</v>
      </c>
      <c r="K65" s="201">
        <v>240.03</v>
      </c>
      <c r="L65" s="201">
        <v>8.5</v>
      </c>
      <c r="M65" s="201">
        <v>30.41</v>
      </c>
      <c r="N65" s="201">
        <v>1.8</v>
      </c>
      <c r="O65" s="201">
        <v>2.52</v>
      </c>
      <c r="P65" s="201">
        <v>1.07</v>
      </c>
      <c r="Q65" s="201">
        <v>4.67</v>
      </c>
      <c r="R65" s="201">
        <v>4.79</v>
      </c>
      <c r="S65" s="201">
        <v>5.71</v>
      </c>
      <c r="T65" s="201">
        <v>0.72</v>
      </c>
      <c r="U65" s="201">
        <v>1.73</v>
      </c>
      <c r="V65" s="201">
        <v>0.35</v>
      </c>
      <c r="W65" s="201">
        <v>9.74</v>
      </c>
      <c r="X65" s="201">
        <v>30.44</v>
      </c>
      <c r="Y65" s="201">
        <v>0</v>
      </c>
      <c r="Z65" s="201">
        <v>64.61</v>
      </c>
      <c r="AA65" s="201">
        <v>25.11</v>
      </c>
      <c r="AB65" s="201">
        <v>0</v>
      </c>
      <c r="AC65" s="201">
        <v>0.95</v>
      </c>
      <c r="AD65" s="201">
        <v>0</v>
      </c>
      <c r="AE65" s="201">
        <v>0</v>
      </c>
      <c r="AF65" s="201">
        <v>0</v>
      </c>
      <c r="AG65" s="201">
        <v>32.130000000000003</v>
      </c>
      <c r="AH65" s="201">
        <v>0</v>
      </c>
      <c r="AI65" s="201">
        <v>5.66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292.60000000000002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4.07</v>
      </c>
      <c r="AV65" s="201">
        <v>0.18</v>
      </c>
      <c r="AW65" s="201">
        <v>0</v>
      </c>
      <c r="AX65" s="201">
        <v>0</v>
      </c>
      <c r="AY65" s="201">
        <v>0.35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36.409999999999997</v>
      </c>
      <c r="H66" s="201">
        <v>0</v>
      </c>
      <c r="I66" s="201">
        <v>0</v>
      </c>
      <c r="J66" s="201">
        <v>33.94</v>
      </c>
      <c r="K66" s="201">
        <v>240.03</v>
      </c>
      <c r="L66" s="201">
        <v>8.5</v>
      </c>
      <c r="M66" s="201">
        <v>30.41</v>
      </c>
      <c r="N66" s="201">
        <v>1.8</v>
      </c>
      <c r="O66" s="201">
        <v>2.52</v>
      </c>
      <c r="P66" s="201">
        <v>1.07</v>
      </c>
      <c r="Q66" s="201">
        <v>4.67</v>
      </c>
      <c r="R66" s="201">
        <v>4.79</v>
      </c>
      <c r="S66" s="201">
        <v>5.71</v>
      </c>
      <c r="T66" s="201">
        <v>0.72</v>
      </c>
      <c r="U66" s="201">
        <v>1.73</v>
      </c>
      <c r="V66" s="201">
        <v>0.46</v>
      </c>
      <c r="W66" s="201">
        <v>9.74</v>
      </c>
      <c r="X66" s="201">
        <v>30.44</v>
      </c>
      <c r="Y66" s="201">
        <v>0</v>
      </c>
      <c r="Z66" s="201">
        <v>67.31</v>
      </c>
      <c r="AA66" s="201">
        <v>25.11</v>
      </c>
      <c r="AB66" s="201">
        <v>0</v>
      </c>
      <c r="AC66" s="201">
        <v>0.95</v>
      </c>
      <c r="AD66" s="201">
        <v>0</v>
      </c>
      <c r="AE66" s="201">
        <v>0</v>
      </c>
      <c r="AF66" s="201">
        <v>0</v>
      </c>
      <c r="AG66" s="201">
        <v>32.130000000000003</v>
      </c>
      <c r="AH66" s="201">
        <v>0</v>
      </c>
      <c r="AI66" s="201">
        <v>5.66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292.60000000000002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4.07</v>
      </c>
      <c r="AV66" s="201">
        <v>0.18</v>
      </c>
      <c r="AW66" s="201">
        <v>0</v>
      </c>
      <c r="AX66" s="201">
        <v>0</v>
      </c>
      <c r="AY66" s="201">
        <v>0.35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36.409999999999997</v>
      </c>
      <c r="H67" s="201">
        <v>0</v>
      </c>
      <c r="I67" s="201">
        <v>0</v>
      </c>
      <c r="J67" s="201">
        <v>33.94</v>
      </c>
      <c r="K67" s="201">
        <v>240.03</v>
      </c>
      <c r="L67" s="201">
        <v>8.5</v>
      </c>
      <c r="M67" s="201">
        <v>2.1800000000000002</v>
      </c>
      <c r="N67" s="201">
        <v>1.8</v>
      </c>
      <c r="O67" s="201">
        <v>2.52</v>
      </c>
      <c r="P67" s="201">
        <v>1.07</v>
      </c>
      <c r="Q67" s="201">
        <v>4.67</v>
      </c>
      <c r="R67" s="201">
        <v>4.79</v>
      </c>
      <c r="S67" s="201">
        <v>5.71</v>
      </c>
      <c r="T67" s="201">
        <v>0.72</v>
      </c>
      <c r="U67" s="201">
        <v>1.73</v>
      </c>
      <c r="V67" s="201">
        <v>0.15</v>
      </c>
      <c r="W67" s="201">
        <v>0.67</v>
      </c>
      <c r="X67" s="201">
        <v>2.27</v>
      </c>
      <c r="Y67" s="201">
        <v>0</v>
      </c>
      <c r="Z67" s="201">
        <v>64.61</v>
      </c>
      <c r="AA67" s="201">
        <v>25.11</v>
      </c>
      <c r="AB67" s="201">
        <v>0</v>
      </c>
      <c r="AC67" s="201">
        <v>1.52</v>
      </c>
      <c r="AD67" s="201">
        <v>9.9700000000000006</v>
      </c>
      <c r="AE67" s="201">
        <v>0</v>
      </c>
      <c r="AF67" s="201">
        <v>0</v>
      </c>
      <c r="AG67" s="201">
        <v>45.26</v>
      </c>
      <c r="AH67" s="201">
        <v>-7.0000000000000007E-2</v>
      </c>
      <c r="AI67" s="201">
        <v>5.66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292.60000000000002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0.26</v>
      </c>
      <c r="AV67" s="201">
        <v>0.18</v>
      </c>
      <c r="AW67" s="201">
        <v>0</v>
      </c>
      <c r="AX67" s="201">
        <v>0</v>
      </c>
      <c r="AY67" s="201">
        <v>0.35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36.409999999999997</v>
      </c>
      <c r="H68" s="201">
        <v>0</v>
      </c>
      <c r="I68" s="201">
        <v>0</v>
      </c>
      <c r="J68" s="201">
        <v>33.94</v>
      </c>
      <c r="K68" s="201">
        <v>240.03</v>
      </c>
      <c r="L68" s="201">
        <v>8.5</v>
      </c>
      <c r="M68" s="201">
        <v>2.1800000000000002</v>
      </c>
      <c r="N68" s="201">
        <v>1.8</v>
      </c>
      <c r="O68" s="201">
        <v>2.52</v>
      </c>
      <c r="P68" s="201">
        <v>1.07</v>
      </c>
      <c r="Q68" s="201">
        <v>4.67</v>
      </c>
      <c r="R68" s="201">
        <v>4.79</v>
      </c>
      <c r="S68" s="201">
        <v>5.71</v>
      </c>
      <c r="T68" s="201">
        <v>0.72</v>
      </c>
      <c r="U68" s="201">
        <v>1.73</v>
      </c>
      <c r="V68" s="201">
        <v>0.15</v>
      </c>
      <c r="W68" s="201">
        <v>0.67</v>
      </c>
      <c r="X68" s="201">
        <v>2.27</v>
      </c>
      <c r="Y68" s="201">
        <v>0</v>
      </c>
      <c r="Z68" s="201">
        <v>45.27</v>
      </c>
      <c r="AA68" s="201">
        <v>25.11</v>
      </c>
      <c r="AB68" s="201">
        <v>0</v>
      </c>
      <c r="AC68" s="201">
        <v>1.52</v>
      </c>
      <c r="AD68" s="201">
        <v>9.9700000000000006</v>
      </c>
      <c r="AE68" s="201">
        <v>0</v>
      </c>
      <c r="AF68" s="201">
        <v>0</v>
      </c>
      <c r="AG68" s="201">
        <v>45.26</v>
      </c>
      <c r="AH68" s="201">
        <v>-7.0000000000000007E-2</v>
      </c>
      <c r="AI68" s="201">
        <v>5.66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292.60000000000002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0.26</v>
      </c>
      <c r="AV68" s="201">
        <v>0.18</v>
      </c>
      <c r="AW68" s="201">
        <v>0</v>
      </c>
      <c r="AX68" s="201">
        <v>0</v>
      </c>
      <c r="AY68" s="201">
        <v>0.35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36.409999999999997</v>
      </c>
      <c r="H69" s="201">
        <v>0</v>
      </c>
      <c r="I69" s="201">
        <v>0</v>
      </c>
      <c r="J69" s="201">
        <v>33.94</v>
      </c>
      <c r="K69" s="201">
        <v>240.03</v>
      </c>
      <c r="L69" s="201">
        <v>8.5</v>
      </c>
      <c r="M69" s="201">
        <v>2.1800000000000002</v>
      </c>
      <c r="N69" s="201">
        <v>1.8</v>
      </c>
      <c r="O69" s="201">
        <v>2.52</v>
      </c>
      <c r="P69" s="201">
        <v>1.07</v>
      </c>
      <c r="Q69" s="201">
        <v>4.67</v>
      </c>
      <c r="R69" s="201">
        <v>4.75</v>
      </c>
      <c r="S69" s="201">
        <v>5.71</v>
      </c>
      <c r="T69" s="201">
        <v>0.72</v>
      </c>
      <c r="U69" s="201">
        <v>1.73</v>
      </c>
      <c r="V69" s="201">
        <v>0</v>
      </c>
      <c r="W69" s="201">
        <v>0.67</v>
      </c>
      <c r="X69" s="201">
        <v>2.27</v>
      </c>
      <c r="Y69" s="201">
        <v>0</v>
      </c>
      <c r="Z69" s="201">
        <v>3.48</v>
      </c>
      <c r="AA69" s="201">
        <v>25.11</v>
      </c>
      <c r="AB69" s="201">
        <v>0</v>
      </c>
      <c r="AC69" s="201">
        <v>0.95</v>
      </c>
      <c r="AD69" s="201">
        <v>0</v>
      </c>
      <c r="AE69" s="201">
        <v>0</v>
      </c>
      <c r="AF69" s="201">
        <v>0</v>
      </c>
      <c r="AG69" s="201">
        <v>45.26</v>
      </c>
      <c r="AH69" s="201">
        <v>-7.0000000000000007E-2</v>
      </c>
      <c r="AI69" s="201">
        <v>5.66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292.60000000000002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0.26</v>
      </c>
      <c r="AV69" s="201">
        <v>0.18</v>
      </c>
      <c r="AW69" s="201">
        <v>0</v>
      </c>
      <c r="AX69" s="201">
        <v>0</v>
      </c>
      <c r="AY69" s="201">
        <v>0.35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36.409999999999997</v>
      </c>
      <c r="H70" s="201">
        <v>0</v>
      </c>
      <c r="I70" s="201">
        <v>0</v>
      </c>
      <c r="J70" s="201">
        <v>33.94</v>
      </c>
      <c r="K70" s="201">
        <v>240.03</v>
      </c>
      <c r="L70" s="201">
        <v>8.5</v>
      </c>
      <c r="M70" s="201">
        <v>2.1800000000000002</v>
      </c>
      <c r="N70" s="201">
        <v>1.8</v>
      </c>
      <c r="O70" s="201">
        <v>2.52</v>
      </c>
      <c r="P70" s="201">
        <v>1.07</v>
      </c>
      <c r="Q70" s="201">
        <v>4.67</v>
      </c>
      <c r="R70" s="201">
        <v>4.75</v>
      </c>
      <c r="S70" s="201">
        <v>5.71</v>
      </c>
      <c r="T70" s="201">
        <v>0.72</v>
      </c>
      <c r="U70" s="201">
        <v>1.73</v>
      </c>
      <c r="V70" s="201">
        <v>0</v>
      </c>
      <c r="W70" s="201">
        <v>0.67</v>
      </c>
      <c r="X70" s="201">
        <v>2.27</v>
      </c>
      <c r="Y70" s="201">
        <v>0</v>
      </c>
      <c r="Z70" s="201">
        <v>3.48</v>
      </c>
      <c r="AA70" s="201">
        <v>25.11</v>
      </c>
      <c r="AB70" s="201">
        <v>0</v>
      </c>
      <c r="AC70" s="201">
        <v>0.95</v>
      </c>
      <c r="AD70" s="201">
        <v>0</v>
      </c>
      <c r="AE70" s="201">
        <v>0</v>
      </c>
      <c r="AF70" s="201">
        <v>0</v>
      </c>
      <c r="AG70" s="201">
        <v>45.26</v>
      </c>
      <c r="AH70" s="201">
        <v>-7.0000000000000007E-2</v>
      </c>
      <c r="AI70" s="201">
        <v>5.66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292.60000000000002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0.26</v>
      </c>
      <c r="AV70" s="201">
        <v>0.18</v>
      </c>
      <c r="AW70" s="201">
        <v>0</v>
      </c>
      <c r="AX70" s="201">
        <v>0</v>
      </c>
      <c r="AY70" s="201">
        <v>0.35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36.409999999999997</v>
      </c>
      <c r="H71" s="201">
        <v>0</v>
      </c>
      <c r="I71" s="201">
        <v>0</v>
      </c>
      <c r="J71" s="201">
        <v>33.94</v>
      </c>
      <c r="K71" s="201">
        <v>240.03</v>
      </c>
      <c r="L71" s="201">
        <v>8.5</v>
      </c>
      <c r="M71" s="201">
        <v>2.1800000000000002</v>
      </c>
      <c r="N71" s="201">
        <v>1.8</v>
      </c>
      <c r="O71" s="201">
        <v>2.52</v>
      </c>
      <c r="P71" s="201">
        <v>1.07</v>
      </c>
      <c r="Q71" s="201">
        <v>4.67</v>
      </c>
      <c r="R71" s="201">
        <v>0.33</v>
      </c>
      <c r="S71" s="201">
        <v>5.71</v>
      </c>
      <c r="T71" s="201">
        <v>0.05</v>
      </c>
      <c r="U71" s="201">
        <v>1.73</v>
      </c>
      <c r="V71" s="201">
        <v>0.17</v>
      </c>
      <c r="W71" s="201">
        <v>0.67</v>
      </c>
      <c r="X71" s="201">
        <v>2.27</v>
      </c>
      <c r="Y71" s="201">
        <v>0</v>
      </c>
      <c r="Z71" s="201">
        <v>4.04</v>
      </c>
      <c r="AA71" s="201">
        <v>25.11</v>
      </c>
      <c r="AB71" s="201">
        <v>0</v>
      </c>
      <c r="AC71" s="201">
        <v>0.95</v>
      </c>
      <c r="AD71" s="201">
        <v>12.98</v>
      </c>
      <c r="AE71" s="201">
        <v>0</v>
      </c>
      <c r="AF71" s="201">
        <v>0</v>
      </c>
      <c r="AG71" s="201">
        <v>45.26</v>
      </c>
      <c r="AH71" s="201">
        <v>-7.0000000000000007E-2</v>
      </c>
      <c r="AI71" s="201">
        <v>5.66</v>
      </c>
      <c r="AJ71" s="201">
        <v>0</v>
      </c>
      <c r="AK71" s="201">
        <v>15.61</v>
      </c>
      <c r="AL71" s="201">
        <v>0</v>
      </c>
      <c r="AM71" s="201">
        <v>0</v>
      </c>
      <c r="AN71" s="201">
        <v>0</v>
      </c>
      <c r="AO71" s="201">
        <v>292.60000000000002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0.26</v>
      </c>
      <c r="AV71" s="201">
        <v>0.18</v>
      </c>
      <c r="AW71" s="201">
        <v>0</v>
      </c>
      <c r="AX71" s="201">
        <v>0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36.409999999999997</v>
      </c>
      <c r="H72" s="201">
        <v>0</v>
      </c>
      <c r="I72" s="201">
        <v>0</v>
      </c>
      <c r="J72" s="201">
        <v>33.94</v>
      </c>
      <c r="K72" s="201">
        <v>240.03</v>
      </c>
      <c r="L72" s="201">
        <v>8.5</v>
      </c>
      <c r="M72" s="201">
        <v>2.1800000000000002</v>
      </c>
      <c r="N72" s="201">
        <v>1.8</v>
      </c>
      <c r="O72" s="201">
        <v>2.52</v>
      </c>
      <c r="P72" s="201">
        <v>1.07</v>
      </c>
      <c r="Q72" s="201">
        <v>4.67</v>
      </c>
      <c r="R72" s="201">
        <v>0.33</v>
      </c>
      <c r="S72" s="201">
        <v>5.71</v>
      </c>
      <c r="T72" s="201">
        <v>0.05</v>
      </c>
      <c r="U72" s="201">
        <v>1.73</v>
      </c>
      <c r="V72" s="201">
        <v>0.19</v>
      </c>
      <c r="W72" s="201">
        <v>0.67</v>
      </c>
      <c r="X72" s="201">
        <v>2.27</v>
      </c>
      <c r="Y72" s="201">
        <v>0</v>
      </c>
      <c r="Z72" s="201">
        <v>4.04</v>
      </c>
      <c r="AA72" s="201">
        <v>1.3</v>
      </c>
      <c r="AB72" s="201">
        <v>0</v>
      </c>
      <c r="AC72" s="201">
        <v>0.95</v>
      </c>
      <c r="AD72" s="201">
        <v>12.98</v>
      </c>
      <c r="AE72" s="201">
        <v>0</v>
      </c>
      <c r="AF72" s="201">
        <v>0</v>
      </c>
      <c r="AG72" s="201">
        <v>45.26</v>
      </c>
      <c r="AH72" s="201">
        <v>-7.0000000000000007E-2</v>
      </c>
      <c r="AI72" s="201">
        <v>5.66</v>
      </c>
      <c r="AJ72" s="201">
        <v>0</v>
      </c>
      <c r="AK72" s="201">
        <v>15.61</v>
      </c>
      <c r="AL72" s="201">
        <v>0</v>
      </c>
      <c r="AM72" s="201">
        <v>0</v>
      </c>
      <c r="AN72" s="201">
        <v>0</v>
      </c>
      <c r="AO72" s="201">
        <v>292.60000000000002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0.26</v>
      </c>
      <c r="AV72" s="201">
        <v>0.18</v>
      </c>
      <c r="AW72" s="201">
        <v>0</v>
      </c>
      <c r="AX72" s="201">
        <v>0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36.409999999999997</v>
      </c>
      <c r="H73" s="201">
        <v>0</v>
      </c>
      <c r="I73" s="201">
        <v>0</v>
      </c>
      <c r="J73" s="201">
        <v>33.94</v>
      </c>
      <c r="K73" s="201">
        <v>240.03</v>
      </c>
      <c r="L73" s="201">
        <v>8.5</v>
      </c>
      <c r="M73" s="201">
        <v>2.1800000000000002</v>
      </c>
      <c r="N73" s="201">
        <v>1.8</v>
      </c>
      <c r="O73" s="201">
        <v>2.52</v>
      </c>
      <c r="P73" s="201">
        <v>1.07</v>
      </c>
      <c r="Q73" s="201">
        <v>0.33</v>
      </c>
      <c r="R73" s="201">
        <v>0.33</v>
      </c>
      <c r="S73" s="201">
        <v>0.4</v>
      </c>
      <c r="T73" s="201">
        <v>0.05</v>
      </c>
      <c r="U73" s="201">
        <v>1.73</v>
      </c>
      <c r="V73" s="201">
        <v>0.19</v>
      </c>
      <c r="W73" s="201">
        <v>0.67</v>
      </c>
      <c r="X73" s="201">
        <v>2.27</v>
      </c>
      <c r="Y73" s="201">
        <v>0</v>
      </c>
      <c r="Z73" s="201">
        <v>4.03</v>
      </c>
      <c r="AA73" s="201">
        <v>1.31</v>
      </c>
      <c r="AB73" s="201">
        <v>0</v>
      </c>
      <c r="AC73" s="201">
        <v>2.08</v>
      </c>
      <c r="AD73" s="201">
        <v>0</v>
      </c>
      <c r="AE73" s="201">
        <v>0</v>
      </c>
      <c r="AF73" s="201">
        <v>0</v>
      </c>
      <c r="AG73" s="201">
        <v>45.26</v>
      </c>
      <c r="AH73" s="201">
        <v>-7.0000000000000007E-2</v>
      </c>
      <c r="AI73" s="201">
        <v>5.66</v>
      </c>
      <c r="AJ73" s="201">
        <v>0</v>
      </c>
      <c r="AK73" s="201">
        <v>15.61</v>
      </c>
      <c r="AL73" s="201">
        <v>0</v>
      </c>
      <c r="AM73" s="201">
        <v>0</v>
      </c>
      <c r="AN73" s="201">
        <v>0</v>
      </c>
      <c r="AO73" s="201">
        <v>292.60000000000002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0.26</v>
      </c>
      <c r="AV73" s="201">
        <v>0.18</v>
      </c>
      <c r="AW73" s="201">
        <v>0.08</v>
      </c>
      <c r="AX73" s="201">
        <v>0.05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36.409999999999997</v>
      </c>
      <c r="H74" s="201">
        <v>0</v>
      </c>
      <c r="I74" s="201">
        <v>0</v>
      </c>
      <c r="J74" s="201">
        <v>33.94</v>
      </c>
      <c r="K74" s="201">
        <v>240.03</v>
      </c>
      <c r="L74" s="201">
        <v>8.5</v>
      </c>
      <c r="M74" s="201">
        <v>2.1800000000000002</v>
      </c>
      <c r="N74" s="201">
        <v>1.8</v>
      </c>
      <c r="O74" s="201">
        <v>2.52</v>
      </c>
      <c r="P74" s="201">
        <v>1.07</v>
      </c>
      <c r="Q74" s="201">
        <v>0.33</v>
      </c>
      <c r="R74" s="201">
        <v>0.33</v>
      </c>
      <c r="S74" s="201">
        <v>0.4</v>
      </c>
      <c r="T74" s="201">
        <v>0.05</v>
      </c>
      <c r="U74" s="201">
        <v>1.73</v>
      </c>
      <c r="V74" s="201">
        <v>0.19</v>
      </c>
      <c r="W74" s="201">
        <v>0.67</v>
      </c>
      <c r="X74" s="201">
        <v>2.27</v>
      </c>
      <c r="Y74" s="201">
        <v>0</v>
      </c>
      <c r="Z74" s="201">
        <v>4.03</v>
      </c>
      <c r="AA74" s="201">
        <v>1.31</v>
      </c>
      <c r="AB74" s="201">
        <v>0</v>
      </c>
      <c r="AC74" s="201">
        <v>2.08</v>
      </c>
      <c r="AD74" s="201">
        <v>0</v>
      </c>
      <c r="AE74" s="201">
        <v>0</v>
      </c>
      <c r="AF74" s="201">
        <v>0</v>
      </c>
      <c r="AG74" s="201">
        <v>32.130000000000003</v>
      </c>
      <c r="AH74" s="201">
        <v>0</v>
      </c>
      <c r="AI74" s="201">
        <v>5.66</v>
      </c>
      <c r="AJ74" s="201">
        <v>0</v>
      </c>
      <c r="AK74" s="201">
        <v>15.61</v>
      </c>
      <c r="AL74" s="201">
        <v>0</v>
      </c>
      <c r="AM74" s="201">
        <v>0</v>
      </c>
      <c r="AN74" s="201">
        <v>0</v>
      </c>
      <c r="AO74" s="201">
        <v>292.60000000000002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0.26</v>
      </c>
      <c r="AV74" s="201">
        <v>0.18</v>
      </c>
      <c r="AW74" s="201">
        <v>0.16</v>
      </c>
      <c r="AX74" s="201">
        <v>0.08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36.409999999999997</v>
      </c>
      <c r="H75" s="201">
        <v>0</v>
      </c>
      <c r="I75" s="201">
        <v>0</v>
      </c>
      <c r="J75" s="201">
        <v>33.94</v>
      </c>
      <c r="K75" s="201">
        <v>240.03</v>
      </c>
      <c r="L75" s="201">
        <v>0.45</v>
      </c>
      <c r="M75" s="201">
        <v>2.1800000000000002</v>
      </c>
      <c r="N75" s="201">
        <v>1.8</v>
      </c>
      <c r="O75" s="201">
        <v>2.52</v>
      </c>
      <c r="P75" s="201">
        <v>1.07</v>
      </c>
      <c r="Q75" s="201">
        <v>0.33</v>
      </c>
      <c r="R75" s="201">
        <v>0.33</v>
      </c>
      <c r="S75" s="201">
        <v>0.4</v>
      </c>
      <c r="T75" s="201">
        <v>0.05</v>
      </c>
      <c r="U75" s="201">
        <v>1.73</v>
      </c>
      <c r="V75" s="201">
        <v>0.19</v>
      </c>
      <c r="W75" s="201">
        <v>0.67</v>
      </c>
      <c r="X75" s="201">
        <v>2.27</v>
      </c>
      <c r="Y75" s="201">
        <v>0</v>
      </c>
      <c r="Z75" s="201">
        <v>4.03</v>
      </c>
      <c r="AA75" s="201">
        <v>1.31</v>
      </c>
      <c r="AB75" s="201">
        <v>0</v>
      </c>
      <c r="AC75" s="201">
        <v>2.08</v>
      </c>
      <c r="AD75" s="201">
        <v>0</v>
      </c>
      <c r="AE75" s="201">
        <v>0</v>
      </c>
      <c r="AF75" s="201">
        <v>0</v>
      </c>
      <c r="AG75" s="201">
        <v>32.130000000000003</v>
      </c>
      <c r="AH75" s="201">
        <v>0</v>
      </c>
      <c r="AI75" s="201">
        <v>5.66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301.94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0.26</v>
      </c>
      <c r="AV75" s="201">
        <v>0.18</v>
      </c>
      <c r="AW75" s="201">
        <v>0.16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36.409999999999997</v>
      </c>
      <c r="H76" s="201">
        <v>0</v>
      </c>
      <c r="I76" s="201">
        <v>0</v>
      </c>
      <c r="J76" s="201">
        <v>33.94</v>
      </c>
      <c r="K76" s="201">
        <v>240.03</v>
      </c>
      <c r="L76" s="201">
        <v>0.6</v>
      </c>
      <c r="M76" s="201">
        <v>2.1800000000000002</v>
      </c>
      <c r="N76" s="201">
        <v>1.8</v>
      </c>
      <c r="O76" s="201">
        <v>2.52</v>
      </c>
      <c r="P76" s="201">
        <v>1.07</v>
      </c>
      <c r="Q76" s="201">
        <v>0.33</v>
      </c>
      <c r="R76" s="201">
        <v>0.33</v>
      </c>
      <c r="S76" s="201">
        <v>0.4</v>
      </c>
      <c r="T76" s="201">
        <v>0.05</v>
      </c>
      <c r="U76" s="201">
        <v>1.73</v>
      </c>
      <c r="V76" s="201">
        <v>0.19</v>
      </c>
      <c r="W76" s="201">
        <v>0.67</v>
      </c>
      <c r="X76" s="201">
        <v>2.27</v>
      </c>
      <c r="Y76" s="201">
        <v>0</v>
      </c>
      <c r="Z76" s="201">
        <v>4.03</v>
      </c>
      <c r="AA76" s="201">
        <v>1.31</v>
      </c>
      <c r="AB76" s="201">
        <v>0</v>
      </c>
      <c r="AC76" s="201">
        <v>2.08</v>
      </c>
      <c r="AD76" s="201">
        <v>0</v>
      </c>
      <c r="AE76" s="201">
        <v>0</v>
      </c>
      <c r="AF76" s="201">
        <v>0</v>
      </c>
      <c r="AG76" s="201">
        <v>32.130000000000003</v>
      </c>
      <c r="AH76" s="201">
        <v>0</v>
      </c>
      <c r="AI76" s="201">
        <v>5.66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301.94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0.26</v>
      </c>
      <c r="AV76" s="201">
        <v>0.18</v>
      </c>
      <c r="AW76" s="201">
        <v>0.23</v>
      </c>
      <c r="AX76" s="201">
        <v>0.16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36.409999999999997</v>
      </c>
      <c r="H77" s="201">
        <v>0</v>
      </c>
      <c r="I77" s="201">
        <v>0</v>
      </c>
      <c r="J77" s="201">
        <v>33.94</v>
      </c>
      <c r="K77" s="201">
        <v>239.55</v>
      </c>
      <c r="L77" s="201">
        <v>8.48</v>
      </c>
      <c r="M77" s="201">
        <v>2.1800000000000002</v>
      </c>
      <c r="N77" s="201">
        <v>1.79</v>
      </c>
      <c r="O77" s="201">
        <v>2.48</v>
      </c>
      <c r="P77" s="201">
        <v>1.04</v>
      </c>
      <c r="Q77" s="201">
        <v>4.5599999999999996</v>
      </c>
      <c r="R77" s="201">
        <v>0.33</v>
      </c>
      <c r="S77" s="201">
        <v>2.33</v>
      </c>
      <c r="T77" s="201">
        <v>0.09</v>
      </c>
      <c r="U77" s="201">
        <v>-11.38</v>
      </c>
      <c r="V77" s="201">
        <v>0.19</v>
      </c>
      <c r="W77" s="201">
        <v>0.67</v>
      </c>
      <c r="X77" s="201">
        <v>2.27</v>
      </c>
      <c r="Y77" s="201">
        <v>0</v>
      </c>
      <c r="Z77" s="201">
        <v>4.03</v>
      </c>
      <c r="AA77" s="201">
        <v>1.31</v>
      </c>
      <c r="AB77" s="201">
        <v>0</v>
      </c>
      <c r="AC77" s="201">
        <v>2.08</v>
      </c>
      <c r="AD77" s="201">
        <v>0</v>
      </c>
      <c r="AE77" s="201">
        <v>0</v>
      </c>
      <c r="AF77" s="201">
        <v>0</v>
      </c>
      <c r="AG77" s="201">
        <v>32.130000000000003</v>
      </c>
      <c r="AH77" s="201">
        <v>0</v>
      </c>
      <c r="AI77" s="201">
        <v>5.66</v>
      </c>
      <c r="AJ77" s="201">
        <v>0</v>
      </c>
      <c r="AK77" s="201">
        <v>15.61</v>
      </c>
      <c r="AL77" s="201">
        <v>0</v>
      </c>
      <c r="AM77" s="201">
        <v>0</v>
      </c>
      <c r="AN77" s="201">
        <v>0</v>
      </c>
      <c r="AO77" s="201">
        <v>301.94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0.26</v>
      </c>
      <c r="AV77" s="201">
        <v>0.18</v>
      </c>
      <c r="AW77" s="201">
        <v>0.3</v>
      </c>
      <c r="AX77" s="201">
        <v>0.2</v>
      </c>
      <c r="AY77" s="201">
        <v>0.24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36.409999999999997</v>
      </c>
      <c r="H78" s="201">
        <v>0</v>
      </c>
      <c r="I78" s="201">
        <v>0</v>
      </c>
      <c r="J78" s="201">
        <v>33.94</v>
      </c>
      <c r="K78" s="201">
        <v>239.55</v>
      </c>
      <c r="L78" s="201">
        <v>8.48</v>
      </c>
      <c r="M78" s="201">
        <v>2.13</v>
      </c>
      <c r="N78" s="201">
        <v>1.77</v>
      </c>
      <c r="O78" s="201">
        <v>2.44</v>
      </c>
      <c r="P78" s="201">
        <v>1.04</v>
      </c>
      <c r="Q78" s="201">
        <v>4.5599999999999996</v>
      </c>
      <c r="R78" s="201">
        <v>0.3</v>
      </c>
      <c r="S78" s="201">
        <v>5.81</v>
      </c>
      <c r="T78" s="201">
        <v>0.1</v>
      </c>
      <c r="U78" s="201">
        <v>-11.24</v>
      </c>
      <c r="V78" s="201">
        <v>0.19</v>
      </c>
      <c r="W78" s="201">
        <v>0.67</v>
      </c>
      <c r="X78" s="201">
        <v>2.27</v>
      </c>
      <c r="Y78" s="201">
        <v>0</v>
      </c>
      <c r="Z78" s="201">
        <v>4.03</v>
      </c>
      <c r="AA78" s="201">
        <v>1.31</v>
      </c>
      <c r="AB78" s="201">
        <v>0</v>
      </c>
      <c r="AC78" s="201">
        <v>2.08</v>
      </c>
      <c r="AD78" s="201">
        <v>0</v>
      </c>
      <c r="AE78" s="201">
        <v>0</v>
      </c>
      <c r="AF78" s="201">
        <v>0</v>
      </c>
      <c r="AG78" s="201">
        <v>32.130000000000003</v>
      </c>
      <c r="AH78" s="201">
        <v>0</v>
      </c>
      <c r="AI78" s="201">
        <v>5.66</v>
      </c>
      <c r="AJ78" s="201">
        <v>0</v>
      </c>
      <c r="AK78" s="201">
        <v>15.61</v>
      </c>
      <c r="AL78" s="201">
        <v>0</v>
      </c>
      <c r="AM78" s="201">
        <v>0</v>
      </c>
      <c r="AN78" s="201">
        <v>0</v>
      </c>
      <c r="AO78" s="201">
        <v>301.94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0.26</v>
      </c>
      <c r="AV78" s="201">
        <v>0.18</v>
      </c>
      <c r="AW78" s="201">
        <v>0.3</v>
      </c>
      <c r="AX78" s="201">
        <v>0.2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36.409999999999997</v>
      </c>
      <c r="H79" s="201">
        <v>0</v>
      </c>
      <c r="I79" s="201">
        <v>0</v>
      </c>
      <c r="J79" s="201">
        <v>33.94</v>
      </c>
      <c r="K79" s="201">
        <v>239.55</v>
      </c>
      <c r="L79" s="201">
        <v>8.48</v>
      </c>
      <c r="M79" s="201">
        <v>2.1</v>
      </c>
      <c r="N79" s="201">
        <v>1.73</v>
      </c>
      <c r="O79" s="201">
        <v>2.46</v>
      </c>
      <c r="P79" s="201">
        <v>1.03</v>
      </c>
      <c r="Q79" s="201">
        <v>4.5599999999999996</v>
      </c>
      <c r="R79" s="201">
        <v>0.3</v>
      </c>
      <c r="S79" s="201">
        <v>5.28</v>
      </c>
      <c r="T79" s="201">
        <v>0.06</v>
      </c>
      <c r="U79" s="201">
        <v>-10.88</v>
      </c>
      <c r="V79" s="201">
        <v>0.19</v>
      </c>
      <c r="W79" s="201">
        <v>0.67</v>
      </c>
      <c r="X79" s="201">
        <v>2.27</v>
      </c>
      <c r="Y79" s="201">
        <v>0</v>
      </c>
      <c r="Z79" s="201">
        <v>4.03</v>
      </c>
      <c r="AA79" s="201">
        <v>25.11</v>
      </c>
      <c r="AB79" s="201">
        <v>0</v>
      </c>
      <c r="AC79" s="201">
        <v>2.12</v>
      </c>
      <c r="AD79" s="201">
        <v>0</v>
      </c>
      <c r="AE79" s="201">
        <v>0</v>
      </c>
      <c r="AF79" s="201">
        <v>0</v>
      </c>
      <c r="AG79" s="201">
        <v>0</v>
      </c>
      <c r="AH79" s="201">
        <v>28.78</v>
      </c>
      <c r="AI79" s="201">
        <v>0</v>
      </c>
      <c r="AJ79" s="201">
        <v>0</v>
      </c>
      <c r="AK79" s="201">
        <v>15.61</v>
      </c>
      <c r="AL79" s="201">
        <v>0</v>
      </c>
      <c r="AM79" s="201">
        <v>0</v>
      </c>
      <c r="AN79" s="201">
        <v>0</v>
      </c>
      <c r="AO79" s="201">
        <v>301.94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0.26</v>
      </c>
      <c r="AV79" s="201">
        <v>0.18</v>
      </c>
      <c r="AW79" s="201">
        <v>0.3</v>
      </c>
      <c r="AX79" s="201">
        <v>0.2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36.409999999999997</v>
      </c>
      <c r="H80" s="201">
        <v>0</v>
      </c>
      <c r="I80" s="201">
        <v>0</v>
      </c>
      <c r="J80" s="201">
        <v>33.94</v>
      </c>
      <c r="K80" s="201">
        <v>239.55</v>
      </c>
      <c r="L80" s="201">
        <v>8.48</v>
      </c>
      <c r="M80" s="201">
        <v>2.1</v>
      </c>
      <c r="N80" s="201">
        <v>1.74</v>
      </c>
      <c r="O80" s="201">
        <v>2.4500000000000002</v>
      </c>
      <c r="P80" s="201">
        <v>1.01</v>
      </c>
      <c r="Q80" s="201">
        <v>4.5599999999999996</v>
      </c>
      <c r="R80" s="201">
        <v>0.28999999999999998</v>
      </c>
      <c r="S80" s="201">
        <v>5.23</v>
      </c>
      <c r="T80" s="201">
        <v>0.08</v>
      </c>
      <c r="U80" s="201">
        <v>-10.37</v>
      </c>
      <c r="V80" s="201">
        <v>0.19</v>
      </c>
      <c r="W80" s="201">
        <v>0.67</v>
      </c>
      <c r="X80" s="201">
        <v>2.27</v>
      </c>
      <c r="Y80" s="201">
        <v>0</v>
      </c>
      <c r="Z80" s="201">
        <v>4.03</v>
      </c>
      <c r="AA80" s="201">
        <v>25.11</v>
      </c>
      <c r="AB80" s="201">
        <v>0</v>
      </c>
      <c r="AC80" s="201">
        <v>2.12</v>
      </c>
      <c r="AD80" s="201">
        <v>0</v>
      </c>
      <c r="AE80" s="201">
        <v>0</v>
      </c>
      <c r="AF80" s="201">
        <v>0</v>
      </c>
      <c r="AG80" s="201">
        <v>0</v>
      </c>
      <c r="AH80" s="201">
        <v>28.78</v>
      </c>
      <c r="AI80" s="201">
        <v>0</v>
      </c>
      <c r="AJ80" s="201">
        <v>0</v>
      </c>
      <c r="AK80" s="201">
        <v>15.61</v>
      </c>
      <c r="AL80" s="201">
        <v>0</v>
      </c>
      <c r="AM80" s="201">
        <v>0</v>
      </c>
      <c r="AN80" s="201">
        <v>0</v>
      </c>
      <c r="AO80" s="201">
        <v>301.94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0.26</v>
      </c>
      <c r="AV80" s="201">
        <v>0.18</v>
      </c>
      <c r="AW80" s="201">
        <v>0.3</v>
      </c>
      <c r="AX80" s="201">
        <v>0.2</v>
      </c>
      <c r="AY80" s="201">
        <v>0.2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36.409999999999997</v>
      </c>
      <c r="H81" s="201">
        <v>0</v>
      </c>
      <c r="I81" s="201">
        <v>0</v>
      </c>
      <c r="J81" s="201">
        <v>33.94</v>
      </c>
      <c r="K81" s="201">
        <v>239.55</v>
      </c>
      <c r="L81" s="201">
        <v>8.48</v>
      </c>
      <c r="M81" s="201">
        <v>2.14</v>
      </c>
      <c r="N81" s="201">
        <v>1.76</v>
      </c>
      <c r="O81" s="201">
        <v>2.4500000000000002</v>
      </c>
      <c r="P81" s="201">
        <v>1.02</v>
      </c>
      <c r="Q81" s="201">
        <v>4.1100000000000003</v>
      </c>
      <c r="R81" s="201">
        <v>0.3</v>
      </c>
      <c r="S81" s="201">
        <v>5.3</v>
      </c>
      <c r="T81" s="201">
        <v>7.0000000000000007E-2</v>
      </c>
      <c r="U81" s="201">
        <v>-10.65</v>
      </c>
      <c r="V81" s="201">
        <v>0.21</v>
      </c>
      <c r="W81" s="201">
        <v>0.67</v>
      </c>
      <c r="X81" s="201">
        <v>2.27</v>
      </c>
      <c r="Y81" s="201">
        <v>0</v>
      </c>
      <c r="Z81" s="201">
        <v>4.03</v>
      </c>
      <c r="AA81" s="201">
        <v>25.11</v>
      </c>
      <c r="AB81" s="201">
        <v>0</v>
      </c>
      <c r="AC81" s="201">
        <v>0.7</v>
      </c>
      <c r="AD81" s="201">
        <v>12.15</v>
      </c>
      <c r="AE81" s="201">
        <v>0</v>
      </c>
      <c r="AF81" s="201">
        <v>0</v>
      </c>
      <c r="AG81" s="201">
        <v>0</v>
      </c>
      <c r="AH81" s="201">
        <v>28.78</v>
      </c>
      <c r="AI81" s="201">
        <v>0</v>
      </c>
      <c r="AJ81" s="201">
        <v>0</v>
      </c>
      <c r="AK81" s="201">
        <v>15.61</v>
      </c>
      <c r="AL81" s="201">
        <v>0</v>
      </c>
      <c r="AM81" s="201">
        <v>0</v>
      </c>
      <c r="AN81" s="201">
        <v>0</v>
      </c>
      <c r="AO81" s="201">
        <v>301.94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0.26</v>
      </c>
      <c r="AV81" s="201">
        <v>0.18</v>
      </c>
      <c r="AW81" s="201">
        <v>0.3</v>
      </c>
      <c r="AX81" s="201">
        <v>0.2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36.409999999999997</v>
      </c>
      <c r="H82" s="201">
        <v>0</v>
      </c>
      <c r="I82" s="201">
        <v>0</v>
      </c>
      <c r="J82" s="201">
        <v>33.94</v>
      </c>
      <c r="K82" s="201">
        <v>217.75</v>
      </c>
      <c r="L82" s="201">
        <v>8.48</v>
      </c>
      <c r="M82" s="201">
        <v>2.08</v>
      </c>
      <c r="N82" s="201">
        <v>1.73</v>
      </c>
      <c r="O82" s="201">
        <v>2.42</v>
      </c>
      <c r="P82" s="201">
        <v>1.03</v>
      </c>
      <c r="Q82" s="201">
        <v>4.1100000000000003</v>
      </c>
      <c r="R82" s="201">
        <v>0.3</v>
      </c>
      <c r="S82" s="201">
        <v>5.23</v>
      </c>
      <c r="T82" s="201">
        <v>7.0000000000000007E-2</v>
      </c>
      <c r="U82" s="201">
        <v>-10.59</v>
      </c>
      <c r="V82" s="201">
        <v>0.21</v>
      </c>
      <c r="W82" s="201">
        <v>0.67</v>
      </c>
      <c r="X82" s="201">
        <v>2.27</v>
      </c>
      <c r="Y82" s="201">
        <v>0</v>
      </c>
      <c r="Z82" s="201">
        <v>4.03</v>
      </c>
      <c r="AA82" s="201">
        <v>25.11</v>
      </c>
      <c r="AB82" s="201">
        <v>0</v>
      </c>
      <c r="AC82" s="201">
        <v>0.7</v>
      </c>
      <c r="AD82" s="201">
        <v>12.15</v>
      </c>
      <c r="AE82" s="201">
        <v>0</v>
      </c>
      <c r="AF82" s="201">
        <v>0</v>
      </c>
      <c r="AG82" s="201">
        <v>0</v>
      </c>
      <c r="AH82" s="201">
        <v>28.78</v>
      </c>
      <c r="AI82" s="201">
        <v>0</v>
      </c>
      <c r="AJ82" s="201">
        <v>0</v>
      </c>
      <c r="AK82" s="201">
        <v>15.61</v>
      </c>
      <c r="AL82" s="201">
        <v>0</v>
      </c>
      <c r="AM82" s="201">
        <v>0</v>
      </c>
      <c r="AN82" s="201">
        <v>0</v>
      </c>
      <c r="AO82" s="201">
        <v>301.94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0.26</v>
      </c>
      <c r="AV82" s="201">
        <v>0.18</v>
      </c>
      <c r="AW82" s="201">
        <v>0.3</v>
      </c>
      <c r="AX82" s="201">
        <v>0.2</v>
      </c>
      <c r="AY82" s="201">
        <v>0.2</v>
      </c>
    </row>
    <row r="83" spans="1:51">
      <c r="A83" t="s">
        <v>125</v>
      </c>
      <c r="B83" s="201">
        <v>0</v>
      </c>
      <c r="C83" s="201">
        <v>0</v>
      </c>
      <c r="D83" s="201">
        <v>21.24</v>
      </c>
      <c r="E83" s="201">
        <v>0</v>
      </c>
      <c r="F83" s="201">
        <v>0</v>
      </c>
      <c r="G83" s="201">
        <v>36.409999999999997</v>
      </c>
      <c r="H83" s="201">
        <v>0</v>
      </c>
      <c r="I83" s="201">
        <v>0</v>
      </c>
      <c r="J83" s="201">
        <v>33.94</v>
      </c>
      <c r="K83" s="201">
        <v>217.16</v>
      </c>
      <c r="L83" s="201">
        <v>8.48</v>
      </c>
      <c r="M83" s="201">
        <v>2.13</v>
      </c>
      <c r="N83" s="201">
        <v>1.75</v>
      </c>
      <c r="O83" s="201">
        <v>2.42</v>
      </c>
      <c r="P83" s="201">
        <v>1.03</v>
      </c>
      <c r="Q83" s="201">
        <v>4.16</v>
      </c>
      <c r="R83" s="201">
        <v>0.3</v>
      </c>
      <c r="S83" s="201">
        <v>5.32</v>
      </c>
      <c r="T83" s="201">
        <v>0.06</v>
      </c>
      <c r="U83" s="201">
        <v>-10.92</v>
      </c>
      <c r="V83" s="201">
        <v>0.21</v>
      </c>
      <c r="W83" s="201">
        <v>0.67</v>
      </c>
      <c r="X83" s="201">
        <v>2.27</v>
      </c>
      <c r="Y83" s="201">
        <v>0</v>
      </c>
      <c r="Z83" s="201">
        <v>4.03</v>
      </c>
      <c r="AA83" s="201">
        <v>25.11</v>
      </c>
      <c r="AB83" s="201">
        <v>0</v>
      </c>
      <c r="AC83" s="201">
        <v>0.7</v>
      </c>
      <c r="AD83" s="201">
        <v>12.15</v>
      </c>
      <c r="AE83" s="201">
        <v>0</v>
      </c>
      <c r="AF83" s="201">
        <v>0</v>
      </c>
      <c r="AG83" s="201">
        <v>0</v>
      </c>
      <c r="AH83" s="201">
        <v>28.78</v>
      </c>
      <c r="AI83" s="201">
        <v>0</v>
      </c>
      <c r="AJ83" s="201">
        <v>0</v>
      </c>
      <c r="AK83" s="201">
        <v>15.61</v>
      </c>
      <c r="AL83" s="201">
        <v>0</v>
      </c>
      <c r="AM83" s="201">
        <v>0</v>
      </c>
      <c r="AN83" s="201">
        <v>0</v>
      </c>
      <c r="AO83" s="201">
        <v>301.94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0.26</v>
      </c>
      <c r="AV83" s="201">
        <v>0.18</v>
      </c>
      <c r="AW83" s="201">
        <v>0.3</v>
      </c>
      <c r="AX83" s="201">
        <v>0.2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21.24</v>
      </c>
      <c r="E84" s="201">
        <v>0</v>
      </c>
      <c r="F84" s="201">
        <v>0</v>
      </c>
      <c r="G84" s="201">
        <v>36.409999999999997</v>
      </c>
      <c r="H84" s="201">
        <v>0</v>
      </c>
      <c r="I84" s="201">
        <v>0</v>
      </c>
      <c r="J84" s="201">
        <v>33.94</v>
      </c>
      <c r="K84" s="201">
        <v>224.53</v>
      </c>
      <c r="L84" s="201">
        <v>8.48</v>
      </c>
      <c r="M84" s="201">
        <v>2.16</v>
      </c>
      <c r="N84" s="201">
        <v>1.77</v>
      </c>
      <c r="O84" s="201">
        <v>2.4700000000000002</v>
      </c>
      <c r="P84" s="201">
        <v>1.06</v>
      </c>
      <c r="Q84" s="201">
        <v>4.28</v>
      </c>
      <c r="R84" s="201">
        <v>0.31</v>
      </c>
      <c r="S84" s="201">
        <v>5.5</v>
      </c>
      <c r="T84" s="201">
        <v>0.09</v>
      </c>
      <c r="U84" s="201">
        <v>-11.79</v>
      </c>
      <c r="V84" s="201">
        <v>0.21</v>
      </c>
      <c r="W84" s="201">
        <v>0.67</v>
      </c>
      <c r="X84" s="201">
        <v>2.27</v>
      </c>
      <c r="Y84" s="201">
        <v>0</v>
      </c>
      <c r="Z84" s="201">
        <v>4.03</v>
      </c>
      <c r="AA84" s="201">
        <v>25.11</v>
      </c>
      <c r="AB84" s="201">
        <v>0</v>
      </c>
      <c r="AC84" s="201">
        <v>0.7</v>
      </c>
      <c r="AD84" s="201">
        <v>12.15</v>
      </c>
      <c r="AE84" s="201">
        <v>0</v>
      </c>
      <c r="AF84" s="201">
        <v>0</v>
      </c>
      <c r="AG84" s="201">
        <v>0</v>
      </c>
      <c r="AH84" s="201">
        <v>28.78</v>
      </c>
      <c r="AI84" s="201">
        <v>0</v>
      </c>
      <c r="AJ84" s="201">
        <v>0</v>
      </c>
      <c r="AK84" s="201">
        <v>15.61</v>
      </c>
      <c r="AL84" s="201">
        <v>0</v>
      </c>
      <c r="AM84" s="201">
        <v>0</v>
      </c>
      <c r="AN84" s="201">
        <v>0</v>
      </c>
      <c r="AO84" s="201">
        <v>301.94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0.26</v>
      </c>
      <c r="AV84" s="201">
        <v>0.18</v>
      </c>
      <c r="AW84" s="201">
        <v>0.3</v>
      </c>
      <c r="AX84" s="201">
        <v>0.2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21.24</v>
      </c>
      <c r="E85" s="201">
        <v>0</v>
      </c>
      <c r="F85" s="201">
        <v>0</v>
      </c>
      <c r="G85" s="201">
        <v>36.409999999999997</v>
      </c>
      <c r="H85" s="201">
        <v>0</v>
      </c>
      <c r="I85" s="201">
        <v>0</v>
      </c>
      <c r="J85" s="201">
        <v>33.94</v>
      </c>
      <c r="K85" s="201">
        <v>248.07</v>
      </c>
      <c r="L85" s="201">
        <v>8.8000000000000007</v>
      </c>
      <c r="M85" s="201">
        <v>2.1800000000000002</v>
      </c>
      <c r="N85" s="201">
        <v>1.8</v>
      </c>
      <c r="O85" s="201">
        <v>2.52</v>
      </c>
      <c r="P85" s="201">
        <v>2.1</v>
      </c>
      <c r="Q85" s="201">
        <v>4.7300000000000004</v>
      </c>
      <c r="R85" s="201">
        <v>0.65</v>
      </c>
      <c r="S85" s="201">
        <v>6.02</v>
      </c>
      <c r="T85" s="201">
        <v>0.05</v>
      </c>
      <c r="U85" s="201">
        <v>2.4300000000000002</v>
      </c>
      <c r="V85" s="201">
        <v>0.21</v>
      </c>
      <c r="W85" s="201">
        <v>0.67</v>
      </c>
      <c r="X85" s="201">
        <v>2.27</v>
      </c>
      <c r="Y85" s="201">
        <v>0</v>
      </c>
      <c r="Z85" s="201">
        <v>4.03</v>
      </c>
      <c r="AA85" s="201">
        <v>25.59</v>
      </c>
      <c r="AB85" s="201">
        <v>0</v>
      </c>
      <c r="AC85" s="201">
        <v>0.7</v>
      </c>
      <c r="AD85" s="201">
        <v>12.15</v>
      </c>
      <c r="AE85" s="201">
        <v>0</v>
      </c>
      <c r="AF85" s="201">
        <v>0</v>
      </c>
      <c r="AG85" s="201">
        <v>0</v>
      </c>
      <c r="AH85" s="201">
        <v>28.78</v>
      </c>
      <c r="AI85" s="201">
        <v>0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301.94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0.26</v>
      </c>
      <c r="AV85" s="201">
        <v>0.13</v>
      </c>
      <c r="AW85" s="201">
        <v>0.3</v>
      </c>
      <c r="AX85" s="201">
        <v>0.16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21.24</v>
      </c>
      <c r="E86" s="201">
        <v>0</v>
      </c>
      <c r="F86" s="201">
        <v>0</v>
      </c>
      <c r="G86" s="201">
        <v>36.409999999999997</v>
      </c>
      <c r="H86" s="201">
        <v>0</v>
      </c>
      <c r="I86" s="201">
        <v>0</v>
      </c>
      <c r="J86" s="201">
        <v>33.94</v>
      </c>
      <c r="K86" s="201">
        <v>239.1</v>
      </c>
      <c r="L86" s="201">
        <v>0.6</v>
      </c>
      <c r="M86" s="201">
        <v>2.1800000000000002</v>
      </c>
      <c r="N86" s="201">
        <v>1.8</v>
      </c>
      <c r="O86" s="201">
        <v>2.52</v>
      </c>
      <c r="P86" s="201">
        <v>1.07</v>
      </c>
      <c r="Q86" s="201">
        <v>0.33</v>
      </c>
      <c r="R86" s="201">
        <v>0.33</v>
      </c>
      <c r="S86" s="201">
        <v>0.4</v>
      </c>
      <c r="T86" s="201">
        <v>0.05</v>
      </c>
      <c r="U86" s="201">
        <v>0.7</v>
      </c>
      <c r="V86" s="201">
        <v>0.21</v>
      </c>
      <c r="W86" s="201">
        <v>0.67</v>
      </c>
      <c r="X86" s="201">
        <v>2.27</v>
      </c>
      <c r="Y86" s="201">
        <v>0</v>
      </c>
      <c r="Z86" s="201">
        <v>4.03</v>
      </c>
      <c r="AA86" s="201">
        <v>1.3</v>
      </c>
      <c r="AB86" s="201">
        <v>0</v>
      </c>
      <c r="AC86" s="201">
        <v>0.7</v>
      </c>
      <c r="AD86" s="201">
        <v>12.15</v>
      </c>
      <c r="AE86" s="201">
        <v>0</v>
      </c>
      <c r="AF86" s="201">
        <v>0</v>
      </c>
      <c r="AG86" s="201">
        <v>0</v>
      </c>
      <c r="AH86" s="201">
        <v>28.78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301.94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0.26</v>
      </c>
      <c r="AV86" s="201">
        <v>0.18</v>
      </c>
      <c r="AW86" s="201">
        <v>0.23</v>
      </c>
      <c r="AX86" s="201">
        <v>7.0000000000000007E-2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36.409999999999997</v>
      </c>
      <c r="H87" s="201">
        <v>0</v>
      </c>
      <c r="I87" s="201">
        <v>0</v>
      </c>
      <c r="J87" s="201">
        <v>33.94</v>
      </c>
      <c r="K87" s="201">
        <v>175.27</v>
      </c>
      <c r="L87" s="201">
        <v>0.6</v>
      </c>
      <c r="M87" s="201">
        <v>2.1800000000000002</v>
      </c>
      <c r="N87" s="201">
        <v>1.8</v>
      </c>
      <c r="O87" s="201">
        <v>2.52</v>
      </c>
      <c r="P87" s="201">
        <v>1.07</v>
      </c>
      <c r="Q87" s="201">
        <v>0.33</v>
      </c>
      <c r="R87" s="201">
        <v>0.33</v>
      </c>
      <c r="S87" s="201">
        <v>0.4</v>
      </c>
      <c r="T87" s="201">
        <v>0.05</v>
      </c>
      <c r="U87" s="201">
        <v>0</v>
      </c>
      <c r="V87" s="201">
        <v>0.21</v>
      </c>
      <c r="W87" s="201">
        <v>0.67</v>
      </c>
      <c r="X87" s="201">
        <v>2.27</v>
      </c>
      <c r="Y87" s="201">
        <v>0</v>
      </c>
      <c r="Z87" s="201">
        <v>4.03</v>
      </c>
      <c r="AA87" s="201">
        <v>1.3</v>
      </c>
      <c r="AB87" s="201">
        <v>0</v>
      </c>
      <c r="AC87" s="201">
        <v>0.7</v>
      </c>
      <c r="AD87" s="201">
        <v>22.43</v>
      </c>
      <c r="AE87" s="201">
        <v>0</v>
      </c>
      <c r="AF87" s="201">
        <v>0</v>
      </c>
      <c r="AG87" s="201">
        <v>0</v>
      </c>
      <c r="AH87" s="201">
        <v>28.78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301.94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0.26</v>
      </c>
      <c r="AV87" s="201">
        <v>0.18</v>
      </c>
      <c r="AW87" s="201">
        <v>0.23</v>
      </c>
      <c r="AX87" s="201">
        <v>7.0000000000000007E-2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36.409999999999997</v>
      </c>
      <c r="H88" s="201">
        <v>0</v>
      </c>
      <c r="I88" s="201">
        <v>0</v>
      </c>
      <c r="J88" s="201">
        <v>33.94</v>
      </c>
      <c r="K88" s="201">
        <v>156.9</v>
      </c>
      <c r="L88" s="201">
        <v>0.6</v>
      </c>
      <c r="M88" s="201">
        <v>2.1800000000000002</v>
      </c>
      <c r="N88" s="201">
        <v>1.8</v>
      </c>
      <c r="O88" s="201">
        <v>2.52</v>
      </c>
      <c r="P88" s="201">
        <v>1.07</v>
      </c>
      <c r="Q88" s="201">
        <v>0.33</v>
      </c>
      <c r="R88" s="201">
        <v>0.33</v>
      </c>
      <c r="S88" s="201">
        <v>0.4</v>
      </c>
      <c r="T88" s="201">
        <v>0.05</v>
      </c>
      <c r="U88" s="201">
        <v>0</v>
      </c>
      <c r="V88" s="201">
        <v>0.21</v>
      </c>
      <c r="W88" s="201">
        <v>0.67</v>
      </c>
      <c r="X88" s="201">
        <v>2.27</v>
      </c>
      <c r="Y88" s="201">
        <v>0</v>
      </c>
      <c r="Z88" s="201">
        <v>4.03</v>
      </c>
      <c r="AA88" s="201">
        <v>1.3</v>
      </c>
      <c r="AB88" s="201">
        <v>0</v>
      </c>
      <c r="AC88" s="201">
        <v>0.7</v>
      </c>
      <c r="AD88" s="201">
        <v>22.43</v>
      </c>
      <c r="AE88" s="201">
        <v>0</v>
      </c>
      <c r="AF88" s="201">
        <v>0</v>
      </c>
      <c r="AG88" s="201">
        <v>0</v>
      </c>
      <c r="AH88" s="201">
        <v>28.78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301.94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0.26</v>
      </c>
      <c r="AV88" s="201">
        <v>0.18</v>
      </c>
      <c r="AW88" s="201">
        <v>0.23</v>
      </c>
      <c r="AX88" s="201">
        <v>7.0000000000000007E-2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36.409999999999997</v>
      </c>
      <c r="H89" s="201">
        <v>0</v>
      </c>
      <c r="I89" s="201">
        <v>0</v>
      </c>
      <c r="J89" s="201">
        <v>33.94</v>
      </c>
      <c r="K89" s="201">
        <v>137.56</v>
      </c>
      <c r="L89" s="201">
        <v>0.6</v>
      </c>
      <c r="M89" s="201">
        <v>2.1800000000000002</v>
      </c>
      <c r="N89" s="201">
        <v>1.8</v>
      </c>
      <c r="O89" s="201">
        <v>2.52</v>
      </c>
      <c r="P89" s="201">
        <v>1.07</v>
      </c>
      <c r="Q89" s="201">
        <v>0.33</v>
      </c>
      <c r="R89" s="201">
        <v>0.33</v>
      </c>
      <c r="S89" s="201">
        <v>0.4</v>
      </c>
      <c r="T89" s="201">
        <v>0.05</v>
      </c>
      <c r="U89" s="201">
        <v>0</v>
      </c>
      <c r="V89" s="201">
        <v>0.21</v>
      </c>
      <c r="W89" s="201">
        <v>0.67</v>
      </c>
      <c r="X89" s="201">
        <v>2.27</v>
      </c>
      <c r="Y89" s="201">
        <v>0</v>
      </c>
      <c r="Z89" s="201">
        <v>4.03</v>
      </c>
      <c r="AA89" s="201">
        <v>1.3</v>
      </c>
      <c r="AB89" s="201">
        <v>0</v>
      </c>
      <c r="AC89" s="201">
        <v>0.7</v>
      </c>
      <c r="AD89" s="201">
        <v>22.43</v>
      </c>
      <c r="AE89" s="201">
        <v>0</v>
      </c>
      <c r="AF89" s="201">
        <v>0</v>
      </c>
      <c r="AG89" s="201">
        <v>0</v>
      </c>
      <c r="AH89" s="201">
        <v>28.78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301.94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0.26</v>
      </c>
      <c r="AV89" s="201">
        <v>0.18</v>
      </c>
      <c r="AW89" s="201">
        <v>0.23</v>
      </c>
      <c r="AX89" s="201">
        <v>0.16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36.409999999999997</v>
      </c>
      <c r="H90" s="201">
        <v>0</v>
      </c>
      <c r="I90" s="201">
        <v>0</v>
      </c>
      <c r="J90" s="201">
        <v>33.94</v>
      </c>
      <c r="K90" s="201">
        <v>185.91</v>
      </c>
      <c r="L90" s="201">
        <v>0.6</v>
      </c>
      <c r="M90" s="201">
        <v>2.1800000000000002</v>
      </c>
      <c r="N90" s="201">
        <v>1.8</v>
      </c>
      <c r="O90" s="201">
        <v>2.52</v>
      </c>
      <c r="P90" s="201">
        <v>1.07</v>
      </c>
      <c r="Q90" s="201">
        <v>0.33</v>
      </c>
      <c r="R90" s="201">
        <v>0.33</v>
      </c>
      <c r="S90" s="201">
        <v>0.4</v>
      </c>
      <c r="T90" s="201">
        <v>0.05</v>
      </c>
      <c r="U90" s="201">
        <v>0</v>
      </c>
      <c r="V90" s="201">
        <v>0.21</v>
      </c>
      <c r="W90" s="201">
        <v>0.67</v>
      </c>
      <c r="X90" s="201">
        <v>2.27</v>
      </c>
      <c r="Y90" s="201">
        <v>0</v>
      </c>
      <c r="Z90" s="201">
        <v>4.03</v>
      </c>
      <c r="AA90" s="201">
        <v>1.3</v>
      </c>
      <c r="AB90" s="201">
        <v>0</v>
      </c>
      <c r="AC90" s="201">
        <v>0.7</v>
      </c>
      <c r="AD90" s="201">
        <v>22.43</v>
      </c>
      <c r="AE90" s="201">
        <v>0</v>
      </c>
      <c r="AF90" s="201">
        <v>0</v>
      </c>
      <c r="AG90" s="201">
        <v>0</v>
      </c>
      <c r="AH90" s="201">
        <v>28.78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301.94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0.26</v>
      </c>
      <c r="AV90" s="201">
        <v>0.18</v>
      </c>
      <c r="AW90" s="201">
        <v>0.3</v>
      </c>
      <c r="AX90" s="201">
        <v>0.17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36.409999999999997</v>
      </c>
      <c r="H91" s="201">
        <v>0</v>
      </c>
      <c r="I91" s="201">
        <v>0</v>
      </c>
      <c r="J91" s="201">
        <v>33.94</v>
      </c>
      <c r="K91" s="201">
        <v>166.86</v>
      </c>
      <c r="L91" s="201">
        <v>0.6</v>
      </c>
      <c r="M91" s="201">
        <v>2.1800000000000002</v>
      </c>
      <c r="N91" s="201">
        <v>1.8</v>
      </c>
      <c r="O91" s="201">
        <v>2.52</v>
      </c>
      <c r="P91" s="201">
        <v>1.07</v>
      </c>
      <c r="Q91" s="201">
        <v>0.33</v>
      </c>
      <c r="R91" s="201">
        <v>0.33</v>
      </c>
      <c r="S91" s="201">
        <v>0.4</v>
      </c>
      <c r="T91" s="201">
        <v>0.05</v>
      </c>
      <c r="U91" s="201">
        <v>0</v>
      </c>
      <c r="V91" s="201">
        <v>0.37</v>
      </c>
      <c r="W91" s="201">
        <v>0.67</v>
      </c>
      <c r="X91" s="201">
        <v>2.27</v>
      </c>
      <c r="Y91" s="201">
        <v>0</v>
      </c>
      <c r="Z91" s="201">
        <v>4.03</v>
      </c>
      <c r="AA91" s="201">
        <v>1.3</v>
      </c>
      <c r="AB91" s="201">
        <v>0</v>
      </c>
      <c r="AC91" s="201">
        <v>1.7</v>
      </c>
      <c r="AD91" s="201">
        <v>22.43</v>
      </c>
      <c r="AE91" s="201">
        <v>0</v>
      </c>
      <c r="AF91" s="201">
        <v>0</v>
      </c>
      <c r="AG91" s="201">
        <v>0</v>
      </c>
      <c r="AH91" s="201">
        <v>28.78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301.94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0.26</v>
      </c>
      <c r="AV91" s="201">
        <v>0.18</v>
      </c>
      <c r="AW91" s="201">
        <v>0.3</v>
      </c>
      <c r="AX91" s="201">
        <v>0.17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36.409999999999997</v>
      </c>
      <c r="H92" s="201">
        <v>0</v>
      </c>
      <c r="I92" s="201">
        <v>0</v>
      </c>
      <c r="J92" s="201">
        <v>33.94</v>
      </c>
      <c r="K92" s="201">
        <v>130.79</v>
      </c>
      <c r="L92" s="201">
        <v>0.6</v>
      </c>
      <c r="M92" s="201">
        <v>2.1800000000000002</v>
      </c>
      <c r="N92" s="201">
        <v>1.8</v>
      </c>
      <c r="O92" s="201">
        <v>2.52</v>
      </c>
      <c r="P92" s="201">
        <v>1.07</v>
      </c>
      <c r="Q92" s="201">
        <v>0.33</v>
      </c>
      <c r="R92" s="201">
        <v>0.33</v>
      </c>
      <c r="S92" s="201">
        <v>0.4</v>
      </c>
      <c r="T92" s="201">
        <v>0.05</v>
      </c>
      <c r="U92" s="201">
        <v>0</v>
      </c>
      <c r="V92" s="201">
        <v>0.4</v>
      </c>
      <c r="W92" s="201">
        <v>0.67</v>
      </c>
      <c r="X92" s="201">
        <v>2.27</v>
      </c>
      <c r="Y92" s="201">
        <v>0</v>
      </c>
      <c r="Z92" s="201">
        <v>4.03</v>
      </c>
      <c r="AA92" s="201">
        <v>1.3</v>
      </c>
      <c r="AB92" s="201">
        <v>0</v>
      </c>
      <c r="AC92" s="201">
        <v>1.7</v>
      </c>
      <c r="AD92" s="201">
        <v>22.43</v>
      </c>
      <c r="AE92" s="201">
        <v>0</v>
      </c>
      <c r="AF92" s="201">
        <v>0</v>
      </c>
      <c r="AG92" s="201">
        <v>0</v>
      </c>
      <c r="AH92" s="201">
        <v>28.78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301.94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0.26</v>
      </c>
      <c r="AV92" s="201">
        <v>0.18</v>
      </c>
      <c r="AW92" s="201">
        <v>0.3</v>
      </c>
      <c r="AX92" s="201">
        <v>0.17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36.409999999999997</v>
      </c>
      <c r="H93" s="201">
        <v>0</v>
      </c>
      <c r="I93" s="201">
        <v>0</v>
      </c>
      <c r="J93" s="201">
        <v>33.94</v>
      </c>
      <c r="K93" s="201">
        <v>113.38</v>
      </c>
      <c r="L93" s="201">
        <v>0.6</v>
      </c>
      <c r="M93" s="201">
        <v>2.1800000000000002</v>
      </c>
      <c r="N93" s="201">
        <v>1.8</v>
      </c>
      <c r="O93" s="201">
        <v>2.52</v>
      </c>
      <c r="P93" s="201">
        <v>1.07</v>
      </c>
      <c r="Q93" s="201">
        <v>0.33</v>
      </c>
      <c r="R93" s="201">
        <v>0.33</v>
      </c>
      <c r="S93" s="201">
        <v>0.4</v>
      </c>
      <c r="T93" s="201">
        <v>0.05</v>
      </c>
      <c r="U93" s="201">
        <v>0</v>
      </c>
      <c r="V93" s="201">
        <v>0.25</v>
      </c>
      <c r="W93" s="201">
        <v>0.67</v>
      </c>
      <c r="X93" s="201">
        <v>2.27</v>
      </c>
      <c r="Y93" s="201">
        <v>0</v>
      </c>
      <c r="Z93" s="201">
        <v>4.03</v>
      </c>
      <c r="AA93" s="201">
        <v>1.3</v>
      </c>
      <c r="AB93" s="201">
        <v>0</v>
      </c>
      <c r="AC93" s="201">
        <v>1.3</v>
      </c>
      <c r="AD93" s="201">
        <v>22.43</v>
      </c>
      <c r="AE93" s="201">
        <v>0</v>
      </c>
      <c r="AF93" s="201">
        <v>0</v>
      </c>
      <c r="AG93" s="201">
        <v>0</v>
      </c>
      <c r="AH93" s="201">
        <v>28.78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301.94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0.26</v>
      </c>
      <c r="AV93" s="201">
        <v>0.18</v>
      </c>
      <c r="AW93" s="201">
        <v>0.3</v>
      </c>
      <c r="AX93" s="201">
        <v>0.17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36.409999999999997</v>
      </c>
      <c r="H94" s="201">
        <v>0</v>
      </c>
      <c r="I94" s="201">
        <v>0</v>
      </c>
      <c r="J94" s="201">
        <v>33.94</v>
      </c>
      <c r="K94" s="201">
        <v>40.85</v>
      </c>
      <c r="L94" s="201">
        <v>0.6</v>
      </c>
      <c r="M94" s="201">
        <v>2.1800000000000002</v>
      </c>
      <c r="N94" s="201">
        <v>1.8</v>
      </c>
      <c r="O94" s="201">
        <v>2.52</v>
      </c>
      <c r="P94" s="201">
        <v>1.07</v>
      </c>
      <c r="Q94" s="201">
        <v>0.33</v>
      </c>
      <c r="R94" s="201">
        <v>0.33</v>
      </c>
      <c r="S94" s="201">
        <v>0.4</v>
      </c>
      <c r="T94" s="201">
        <v>0.05</v>
      </c>
      <c r="U94" s="201">
        <v>0</v>
      </c>
      <c r="V94" s="201">
        <v>0.25</v>
      </c>
      <c r="W94" s="201">
        <v>0.67</v>
      </c>
      <c r="X94" s="201">
        <v>2.27</v>
      </c>
      <c r="Y94" s="201">
        <v>0</v>
      </c>
      <c r="Z94" s="201">
        <v>4.03</v>
      </c>
      <c r="AA94" s="201">
        <v>1.3</v>
      </c>
      <c r="AB94" s="201">
        <v>0</v>
      </c>
      <c r="AC94" s="201">
        <v>1.3</v>
      </c>
      <c r="AD94" s="201">
        <v>22.43</v>
      </c>
      <c r="AE94" s="201">
        <v>0</v>
      </c>
      <c r="AF94" s="201">
        <v>0</v>
      </c>
      <c r="AG94" s="201">
        <v>76.38</v>
      </c>
      <c r="AH94" s="201">
        <v>-27.8</v>
      </c>
      <c r="AI94" s="201">
        <v>5.66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301.94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0.26</v>
      </c>
      <c r="AV94" s="201">
        <v>0.18</v>
      </c>
      <c r="AW94" s="201">
        <v>0.3</v>
      </c>
      <c r="AX94" s="201">
        <v>0.17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21.53</v>
      </c>
      <c r="E95" s="201">
        <v>0</v>
      </c>
      <c r="F95" s="201">
        <v>0</v>
      </c>
      <c r="G95" s="201">
        <v>36.409999999999997</v>
      </c>
      <c r="H95" s="201">
        <v>0</v>
      </c>
      <c r="I95" s="201">
        <v>0</v>
      </c>
      <c r="J95" s="201">
        <v>33.94</v>
      </c>
      <c r="K95" s="201">
        <v>16.829999999999998</v>
      </c>
      <c r="L95" s="201">
        <v>0.6</v>
      </c>
      <c r="M95" s="201">
        <v>2.1800000000000002</v>
      </c>
      <c r="N95" s="201">
        <v>1.8</v>
      </c>
      <c r="O95" s="201">
        <v>2.52</v>
      </c>
      <c r="P95" s="201">
        <v>1.07</v>
      </c>
      <c r="Q95" s="201">
        <v>0.33</v>
      </c>
      <c r="R95" s="201">
        <v>0.33</v>
      </c>
      <c r="S95" s="201">
        <v>0.4</v>
      </c>
      <c r="T95" s="201">
        <v>0.05</v>
      </c>
      <c r="U95" s="201">
        <v>0</v>
      </c>
      <c r="V95" s="201">
        <v>0.25</v>
      </c>
      <c r="W95" s="201">
        <v>0.67</v>
      </c>
      <c r="X95" s="201">
        <v>2.27</v>
      </c>
      <c r="Y95" s="201">
        <v>0</v>
      </c>
      <c r="Z95" s="201">
        <v>4.03</v>
      </c>
      <c r="AA95" s="201">
        <v>1.3</v>
      </c>
      <c r="AB95" s="201">
        <v>0</v>
      </c>
      <c r="AC95" s="201">
        <v>1.3</v>
      </c>
      <c r="AD95" s="201">
        <v>22.43</v>
      </c>
      <c r="AE95" s="201">
        <v>0</v>
      </c>
      <c r="AF95" s="201">
        <v>0</v>
      </c>
      <c r="AG95" s="201">
        <v>32.130000000000003</v>
      </c>
      <c r="AH95" s="201">
        <v>0</v>
      </c>
      <c r="AI95" s="201">
        <v>5.66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301.94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0.26</v>
      </c>
      <c r="AV95" s="201">
        <v>0.18</v>
      </c>
      <c r="AW95" s="201">
        <v>0.3</v>
      </c>
      <c r="AX95" s="201">
        <v>0.13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21.53</v>
      </c>
      <c r="E96" s="201">
        <v>0</v>
      </c>
      <c r="F96" s="201">
        <v>0</v>
      </c>
      <c r="G96" s="201">
        <v>36.409999999999997</v>
      </c>
      <c r="H96" s="201">
        <v>0</v>
      </c>
      <c r="I96" s="201">
        <v>0</v>
      </c>
      <c r="J96" s="201">
        <v>33.94</v>
      </c>
      <c r="K96" s="201">
        <v>16.829999999999998</v>
      </c>
      <c r="L96" s="201">
        <v>0.6</v>
      </c>
      <c r="M96" s="201">
        <v>2.1800000000000002</v>
      </c>
      <c r="N96" s="201">
        <v>1.8</v>
      </c>
      <c r="O96" s="201">
        <v>2.52</v>
      </c>
      <c r="P96" s="201">
        <v>1.07</v>
      </c>
      <c r="Q96" s="201">
        <v>0.33</v>
      </c>
      <c r="R96" s="201">
        <v>0.33</v>
      </c>
      <c r="S96" s="201">
        <v>0.4</v>
      </c>
      <c r="T96" s="201">
        <v>0.05</v>
      </c>
      <c r="U96" s="201">
        <v>0</v>
      </c>
      <c r="V96" s="201">
        <v>0.25</v>
      </c>
      <c r="W96" s="201">
        <v>0.67</v>
      </c>
      <c r="X96" s="201">
        <v>2.27</v>
      </c>
      <c r="Y96" s="201">
        <v>0</v>
      </c>
      <c r="Z96" s="201">
        <v>4.03</v>
      </c>
      <c r="AA96" s="201">
        <v>1.3</v>
      </c>
      <c r="AB96" s="201">
        <v>0</v>
      </c>
      <c r="AC96" s="201">
        <v>1.3</v>
      </c>
      <c r="AD96" s="201">
        <v>22.43</v>
      </c>
      <c r="AE96" s="201">
        <v>0</v>
      </c>
      <c r="AF96" s="201">
        <v>0</v>
      </c>
      <c r="AG96" s="201">
        <v>32.130000000000003</v>
      </c>
      <c r="AH96" s="201">
        <v>0</v>
      </c>
      <c r="AI96" s="201">
        <v>5.66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301.94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0.26</v>
      </c>
      <c r="AV96" s="201">
        <v>0.18</v>
      </c>
      <c r="AW96" s="201">
        <v>0.23</v>
      </c>
      <c r="AX96" s="201">
        <v>0.09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21.53</v>
      </c>
      <c r="E97" s="201">
        <v>0</v>
      </c>
      <c r="F97" s="201">
        <v>0</v>
      </c>
      <c r="G97" s="201">
        <v>36.409999999999997</v>
      </c>
      <c r="H97" s="201">
        <v>0</v>
      </c>
      <c r="I97" s="201">
        <v>0</v>
      </c>
      <c r="J97" s="201">
        <v>33.94</v>
      </c>
      <c r="K97" s="201">
        <v>1.32</v>
      </c>
      <c r="L97" s="201">
        <v>0.6</v>
      </c>
      <c r="M97" s="201">
        <v>2.1800000000000002</v>
      </c>
      <c r="N97" s="201">
        <v>1.8</v>
      </c>
      <c r="O97" s="201">
        <v>2.52</v>
      </c>
      <c r="P97" s="201">
        <v>1.07</v>
      </c>
      <c r="Q97" s="201">
        <v>0.33</v>
      </c>
      <c r="R97" s="201">
        <v>0.33</v>
      </c>
      <c r="S97" s="201">
        <v>0.4</v>
      </c>
      <c r="T97" s="201">
        <v>0.05</v>
      </c>
      <c r="U97" s="201">
        <v>0</v>
      </c>
      <c r="V97" s="201">
        <v>0.3</v>
      </c>
      <c r="W97" s="201">
        <v>0.67</v>
      </c>
      <c r="X97" s="201">
        <v>2.27</v>
      </c>
      <c r="Y97" s="201">
        <v>0</v>
      </c>
      <c r="Z97" s="201">
        <v>4.03</v>
      </c>
      <c r="AA97" s="201">
        <v>1.3</v>
      </c>
      <c r="AB97" s="201">
        <v>0</v>
      </c>
      <c r="AC97" s="201">
        <v>1.3</v>
      </c>
      <c r="AD97" s="201">
        <v>22.43</v>
      </c>
      <c r="AE97" s="201">
        <v>0</v>
      </c>
      <c r="AF97" s="201">
        <v>0</v>
      </c>
      <c r="AG97" s="201">
        <v>32.130000000000003</v>
      </c>
      <c r="AH97" s="201">
        <v>0</v>
      </c>
      <c r="AI97" s="201">
        <v>5.66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301.94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0.26</v>
      </c>
      <c r="AV97" s="201">
        <v>0.18</v>
      </c>
      <c r="AW97" s="201">
        <v>0.23</v>
      </c>
      <c r="AX97" s="201">
        <v>0.05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21.53</v>
      </c>
      <c r="E98" s="201">
        <v>0</v>
      </c>
      <c r="F98" s="201">
        <v>0</v>
      </c>
      <c r="G98" s="201">
        <v>36.409999999999997</v>
      </c>
      <c r="H98" s="201">
        <v>0</v>
      </c>
      <c r="I98" s="201">
        <v>0</v>
      </c>
      <c r="J98" s="201">
        <v>33.94</v>
      </c>
      <c r="K98" s="201">
        <v>16.84</v>
      </c>
      <c r="L98" s="201">
        <v>0.6</v>
      </c>
      <c r="M98" s="201">
        <v>2.1800000000000002</v>
      </c>
      <c r="N98" s="201">
        <v>1.8</v>
      </c>
      <c r="O98" s="201">
        <v>2.52</v>
      </c>
      <c r="P98" s="201">
        <v>1.07</v>
      </c>
      <c r="Q98" s="201">
        <v>0.33</v>
      </c>
      <c r="R98" s="201">
        <v>0.33</v>
      </c>
      <c r="S98" s="201">
        <v>0.4</v>
      </c>
      <c r="T98" s="201">
        <v>0.05</v>
      </c>
      <c r="U98" s="201">
        <v>0</v>
      </c>
      <c r="V98" s="201">
        <v>0.26</v>
      </c>
      <c r="W98" s="201">
        <v>0.67</v>
      </c>
      <c r="X98" s="201">
        <v>2.27</v>
      </c>
      <c r="Y98" s="201">
        <v>0</v>
      </c>
      <c r="Z98" s="201">
        <v>4.03</v>
      </c>
      <c r="AA98" s="201">
        <v>1.3</v>
      </c>
      <c r="AB98" s="201">
        <v>0</v>
      </c>
      <c r="AC98" s="201">
        <v>1.3</v>
      </c>
      <c r="AD98" s="201">
        <v>22.43</v>
      </c>
      <c r="AE98" s="201">
        <v>0</v>
      </c>
      <c r="AF98" s="201">
        <v>0</v>
      </c>
      <c r="AG98" s="201">
        <v>32.130000000000003</v>
      </c>
      <c r="AH98" s="201">
        <v>0</v>
      </c>
      <c r="AI98" s="201">
        <v>5.66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301.94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0.26</v>
      </c>
      <c r="AV98" s="201">
        <v>0.18</v>
      </c>
      <c r="AW98" s="201">
        <v>0.16</v>
      </c>
      <c r="AX98" s="201">
        <v>0.03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0.41514250000000003</v>
      </c>
      <c r="E99">
        <f t="shared" si="0"/>
        <v>0</v>
      </c>
      <c r="F99">
        <f t="shared" si="0"/>
        <v>0</v>
      </c>
      <c r="G99">
        <f t="shared" si="0"/>
        <v>0.87368999999999897</v>
      </c>
      <c r="H99">
        <f t="shared" si="0"/>
        <v>0</v>
      </c>
      <c r="I99">
        <f t="shared" si="0"/>
        <v>0</v>
      </c>
      <c r="J99">
        <f t="shared" si="0"/>
        <v>0.81981000000000037</v>
      </c>
      <c r="K99">
        <f t="shared" si="0"/>
        <v>4.9422975000000049</v>
      </c>
      <c r="L99">
        <f t="shared" si="0"/>
        <v>0.16054750000000012</v>
      </c>
      <c r="M99">
        <f t="shared" si="0"/>
        <v>0.20708999999999969</v>
      </c>
      <c r="N99">
        <f t="shared" si="0"/>
        <v>0.16325999999999968</v>
      </c>
      <c r="O99">
        <f t="shared" si="0"/>
        <v>0.2053974999999999</v>
      </c>
      <c r="P99">
        <f t="shared" si="0"/>
        <v>2.5862499999999958E-2</v>
      </c>
      <c r="Q99">
        <f t="shared" si="0"/>
        <v>8.5439999999999905E-2</v>
      </c>
      <c r="R99">
        <f t="shared" si="0"/>
        <v>6.892999999999988E-2</v>
      </c>
      <c r="S99">
        <f t="shared" si="0"/>
        <v>0.10382249999999983</v>
      </c>
      <c r="T99">
        <f t="shared" si="0"/>
        <v>1.0627499999999981E-2</v>
      </c>
      <c r="U99">
        <f t="shared" si="0"/>
        <v>1.4932499999999968E-2</v>
      </c>
      <c r="V99">
        <f t="shared" si="0"/>
        <v>5.3100000000000022E-3</v>
      </c>
      <c r="W99">
        <f t="shared" si="0"/>
        <v>0.10568500000000013</v>
      </c>
      <c r="X99">
        <f t="shared" si="0"/>
        <v>0.32109999999999994</v>
      </c>
      <c r="Y99">
        <f t="shared" si="0"/>
        <v>0</v>
      </c>
      <c r="Z99">
        <f t="shared" si="0"/>
        <v>0.85352750000000133</v>
      </c>
      <c r="AA99">
        <f t="shared" si="0"/>
        <v>0.40263499999999935</v>
      </c>
      <c r="AB99">
        <f t="shared" si="0"/>
        <v>0</v>
      </c>
      <c r="AC99">
        <f t="shared" si="0"/>
        <v>2.6482500000000023E-2</v>
      </c>
      <c r="AD99">
        <f t="shared" si="0"/>
        <v>0.23507249999999968</v>
      </c>
      <c r="AE99">
        <f t="shared" si="0"/>
        <v>0</v>
      </c>
      <c r="AF99">
        <f t="shared" si="0"/>
        <v>0</v>
      </c>
      <c r="AG99">
        <f t="shared" si="0"/>
        <v>0.61636250000000059</v>
      </c>
      <c r="AH99">
        <f t="shared" si="0"/>
        <v>0.10506749999999995</v>
      </c>
      <c r="AI99">
        <f t="shared" si="0"/>
        <v>0.10893500000000016</v>
      </c>
      <c r="AJ99">
        <f t="shared" si="0"/>
        <v>0</v>
      </c>
      <c r="AK99">
        <f t="shared" si="0"/>
        <v>-0.18856500000000034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5.4395899999999964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0.10012499999999987</v>
      </c>
      <c r="AV99">
        <f t="shared" si="1"/>
        <v>4.3074999999999954E-3</v>
      </c>
      <c r="AW99">
        <f t="shared" si="1"/>
        <v>1.7275000000000001E-3</v>
      </c>
      <c r="AX99">
        <f t="shared" si="1"/>
        <v>1.2100000000000004E-3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45413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6.27</v>
      </c>
      <c r="E3" s="201">
        <v>0</v>
      </c>
      <c r="F3" s="201">
        <v>0</v>
      </c>
      <c r="G3" s="201">
        <v>16.690000000000001</v>
      </c>
      <c r="H3" s="201">
        <v>0</v>
      </c>
      <c r="I3" s="201">
        <v>0</v>
      </c>
      <c r="J3" s="201">
        <v>15.59</v>
      </c>
      <c r="K3" s="201">
        <v>5.4</v>
      </c>
      <c r="L3" s="201">
        <v>2.16</v>
      </c>
      <c r="M3" s="201">
        <v>0</v>
      </c>
      <c r="N3" s="201">
        <v>0.99</v>
      </c>
      <c r="O3" s="201">
        <v>1.67</v>
      </c>
      <c r="P3" s="201">
        <v>2.2799999999999998</v>
      </c>
      <c r="Q3" s="201">
        <v>0.18</v>
      </c>
      <c r="R3" s="201">
        <v>0.18</v>
      </c>
      <c r="S3" s="201">
        <v>0.22</v>
      </c>
      <c r="T3" s="201">
        <v>0</v>
      </c>
      <c r="U3" s="201">
        <v>10</v>
      </c>
      <c r="V3" s="201">
        <v>0.09</v>
      </c>
      <c r="W3" s="201">
        <v>0.39</v>
      </c>
      <c r="X3" s="201">
        <v>1.24</v>
      </c>
      <c r="Y3" s="201">
        <v>0</v>
      </c>
      <c r="Z3" s="201">
        <v>2.33</v>
      </c>
      <c r="AA3" s="201">
        <v>0.75</v>
      </c>
      <c r="AB3" s="201">
        <v>0</v>
      </c>
      <c r="AC3" s="201">
        <v>0.38</v>
      </c>
      <c r="AD3" s="201">
        <v>6.82</v>
      </c>
      <c r="AE3" s="201">
        <v>0</v>
      </c>
      <c r="AF3" s="201">
        <v>0</v>
      </c>
      <c r="AG3" s="201">
        <v>18.57</v>
      </c>
      <c r="AH3" s="201">
        <v>0</v>
      </c>
      <c r="AI3" s="201">
        <v>3.21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178.2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6.27</v>
      </c>
      <c r="E4" s="201">
        <v>0</v>
      </c>
      <c r="F4" s="201">
        <v>0</v>
      </c>
      <c r="G4" s="201">
        <v>16.690000000000001</v>
      </c>
      <c r="H4" s="201">
        <v>0</v>
      </c>
      <c r="I4" s="201">
        <v>0</v>
      </c>
      <c r="J4" s="201">
        <v>15.59</v>
      </c>
      <c r="K4" s="201">
        <v>5.4</v>
      </c>
      <c r="L4" s="201">
        <v>2.16</v>
      </c>
      <c r="M4" s="201">
        <v>0</v>
      </c>
      <c r="N4" s="201">
        <v>0.99</v>
      </c>
      <c r="O4" s="201">
        <v>1.67</v>
      </c>
      <c r="P4" s="201">
        <v>2.2799999999999998</v>
      </c>
      <c r="Q4" s="201">
        <v>0.18</v>
      </c>
      <c r="R4" s="201">
        <v>0.18</v>
      </c>
      <c r="S4" s="201">
        <v>0.22</v>
      </c>
      <c r="T4" s="201">
        <v>0</v>
      </c>
      <c r="U4" s="201">
        <v>9.6199999999999992</v>
      </c>
      <c r="V4" s="201">
        <v>0.09</v>
      </c>
      <c r="W4" s="201">
        <v>0.39</v>
      </c>
      <c r="X4" s="201">
        <v>1.24</v>
      </c>
      <c r="Y4" s="201">
        <v>0</v>
      </c>
      <c r="Z4" s="201">
        <v>2.33</v>
      </c>
      <c r="AA4" s="201">
        <v>0.75</v>
      </c>
      <c r="AB4" s="201">
        <v>0</v>
      </c>
      <c r="AC4" s="201">
        <v>0.38</v>
      </c>
      <c r="AD4" s="201">
        <v>6.82</v>
      </c>
      <c r="AE4" s="201">
        <v>0</v>
      </c>
      <c r="AF4" s="201">
        <v>0</v>
      </c>
      <c r="AG4" s="201">
        <v>18.57</v>
      </c>
      <c r="AH4" s="201">
        <v>0</v>
      </c>
      <c r="AI4" s="201">
        <v>3.21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178.2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6.27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15.59</v>
      </c>
      <c r="K5" s="201">
        <v>5.4</v>
      </c>
      <c r="L5" s="201">
        <v>2.16</v>
      </c>
      <c r="M5" s="201">
        <v>0</v>
      </c>
      <c r="N5" s="201">
        <v>0.99</v>
      </c>
      <c r="O5" s="201">
        <v>1.67</v>
      </c>
      <c r="P5" s="201">
        <v>2.2799999999999998</v>
      </c>
      <c r="Q5" s="201">
        <v>0.18</v>
      </c>
      <c r="R5" s="201">
        <v>0.18</v>
      </c>
      <c r="S5" s="201">
        <v>0.22</v>
      </c>
      <c r="T5" s="201">
        <v>0</v>
      </c>
      <c r="U5" s="201">
        <v>9.6199999999999992</v>
      </c>
      <c r="V5" s="201">
        <v>0.09</v>
      </c>
      <c r="W5" s="201">
        <v>0.39</v>
      </c>
      <c r="X5" s="201">
        <v>1.24</v>
      </c>
      <c r="Y5" s="201">
        <v>0</v>
      </c>
      <c r="Z5" s="201">
        <v>2.33</v>
      </c>
      <c r="AA5" s="201">
        <v>0.75</v>
      </c>
      <c r="AB5" s="201">
        <v>0</v>
      </c>
      <c r="AC5" s="201">
        <v>0.38</v>
      </c>
      <c r="AD5" s="201">
        <v>6.82</v>
      </c>
      <c r="AE5" s="201">
        <v>0</v>
      </c>
      <c r="AF5" s="201">
        <v>0</v>
      </c>
      <c r="AG5" s="201">
        <v>18.57</v>
      </c>
      <c r="AH5" s="201">
        <v>0</v>
      </c>
      <c r="AI5" s="201">
        <v>3.21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178.2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6.27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15.59</v>
      </c>
      <c r="K6" s="201">
        <v>5.4</v>
      </c>
      <c r="L6" s="201">
        <v>2.16</v>
      </c>
      <c r="M6" s="201">
        <v>0</v>
      </c>
      <c r="N6" s="201">
        <v>0.99</v>
      </c>
      <c r="O6" s="201">
        <v>1.67</v>
      </c>
      <c r="P6" s="201">
        <v>2.2799999999999998</v>
      </c>
      <c r="Q6" s="201">
        <v>0.18</v>
      </c>
      <c r="R6" s="201">
        <v>0.18</v>
      </c>
      <c r="S6" s="201">
        <v>0.22</v>
      </c>
      <c r="T6" s="201">
        <v>0</v>
      </c>
      <c r="U6" s="201">
        <v>9.6199999999999992</v>
      </c>
      <c r="V6" s="201">
        <v>0.09</v>
      </c>
      <c r="W6" s="201">
        <v>0.39</v>
      </c>
      <c r="X6" s="201">
        <v>1.24</v>
      </c>
      <c r="Y6" s="201">
        <v>0</v>
      </c>
      <c r="Z6" s="201">
        <v>2.33</v>
      </c>
      <c r="AA6" s="201">
        <v>0.75</v>
      </c>
      <c r="AB6" s="201">
        <v>0</v>
      </c>
      <c r="AC6" s="201">
        <v>0.38</v>
      </c>
      <c r="AD6" s="201">
        <v>6.82</v>
      </c>
      <c r="AE6" s="201">
        <v>0</v>
      </c>
      <c r="AF6" s="201">
        <v>0</v>
      </c>
      <c r="AG6" s="201">
        <v>18.57</v>
      </c>
      <c r="AH6" s="201">
        <v>0</v>
      </c>
      <c r="AI6" s="201">
        <v>3.21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178.2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6.27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15.59</v>
      </c>
      <c r="K7" s="201">
        <v>5.4</v>
      </c>
      <c r="L7" s="201">
        <v>2.16</v>
      </c>
      <c r="M7" s="201">
        <v>0</v>
      </c>
      <c r="N7" s="201">
        <v>0.99</v>
      </c>
      <c r="O7" s="201">
        <v>1.67</v>
      </c>
      <c r="P7" s="201">
        <v>2.2799999999999998</v>
      </c>
      <c r="Q7" s="201">
        <v>0.18</v>
      </c>
      <c r="R7" s="201">
        <v>0.18</v>
      </c>
      <c r="S7" s="201">
        <v>0.22</v>
      </c>
      <c r="T7" s="201">
        <v>0</v>
      </c>
      <c r="U7" s="201">
        <v>9.51</v>
      </c>
      <c r="V7" s="201">
        <v>0.09</v>
      </c>
      <c r="W7" s="201">
        <v>0.39</v>
      </c>
      <c r="X7" s="201">
        <v>1.24</v>
      </c>
      <c r="Y7" s="201">
        <v>0</v>
      </c>
      <c r="Z7" s="201">
        <v>2.33</v>
      </c>
      <c r="AA7" s="201">
        <v>0.75</v>
      </c>
      <c r="AB7" s="201">
        <v>0</v>
      </c>
      <c r="AC7" s="201">
        <v>0.38</v>
      </c>
      <c r="AD7" s="201">
        <v>6.82</v>
      </c>
      <c r="AE7" s="201">
        <v>0</v>
      </c>
      <c r="AF7" s="201">
        <v>0</v>
      </c>
      <c r="AG7" s="201">
        <v>18.57</v>
      </c>
      <c r="AH7" s="201">
        <v>0</v>
      </c>
      <c r="AI7" s="201">
        <v>3.21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178.2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6.27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15.59</v>
      </c>
      <c r="K8" s="201">
        <v>5.4</v>
      </c>
      <c r="L8" s="201">
        <v>2.16</v>
      </c>
      <c r="M8" s="201">
        <v>0</v>
      </c>
      <c r="N8" s="201">
        <v>0.99</v>
      </c>
      <c r="O8" s="201">
        <v>1.67</v>
      </c>
      <c r="P8" s="201">
        <v>2.2799999999999998</v>
      </c>
      <c r="Q8" s="201">
        <v>0.18</v>
      </c>
      <c r="R8" s="201">
        <v>0.18</v>
      </c>
      <c r="S8" s="201">
        <v>0.22</v>
      </c>
      <c r="T8" s="201">
        <v>0</v>
      </c>
      <c r="U8" s="201">
        <v>9.51</v>
      </c>
      <c r="V8" s="201">
        <v>0.09</v>
      </c>
      <c r="W8" s="201">
        <v>0.39</v>
      </c>
      <c r="X8" s="201">
        <v>1.24</v>
      </c>
      <c r="Y8" s="201">
        <v>0</v>
      </c>
      <c r="Z8" s="201">
        <v>2.33</v>
      </c>
      <c r="AA8" s="201">
        <v>0.75</v>
      </c>
      <c r="AB8" s="201">
        <v>0</v>
      </c>
      <c r="AC8" s="201">
        <v>0.38</v>
      </c>
      <c r="AD8" s="201">
        <v>6.82</v>
      </c>
      <c r="AE8" s="201">
        <v>0</v>
      </c>
      <c r="AF8" s="201">
        <v>0</v>
      </c>
      <c r="AG8" s="201">
        <v>18.57</v>
      </c>
      <c r="AH8" s="201">
        <v>0</v>
      </c>
      <c r="AI8" s="201">
        <v>3.21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178.2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6.27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15.59</v>
      </c>
      <c r="K9" s="201">
        <v>0</v>
      </c>
      <c r="L9" s="201">
        <v>2.16</v>
      </c>
      <c r="M9" s="201">
        <v>0</v>
      </c>
      <c r="N9" s="201">
        <v>0.99</v>
      </c>
      <c r="O9" s="201">
        <v>1.67</v>
      </c>
      <c r="P9" s="201">
        <v>2.2799999999999998</v>
      </c>
      <c r="Q9" s="201">
        <v>0.18</v>
      </c>
      <c r="R9" s="201">
        <v>0.18</v>
      </c>
      <c r="S9" s="201">
        <v>0.22</v>
      </c>
      <c r="T9" s="201">
        <v>0</v>
      </c>
      <c r="U9" s="201">
        <v>9.51</v>
      </c>
      <c r="V9" s="201">
        <v>0.09</v>
      </c>
      <c r="W9" s="201">
        <v>0.39</v>
      </c>
      <c r="X9" s="201">
        <v>1.24</v>
      </c>
      <c r="Y9" s="201">
        <v>0</v>
      </c>
      <c r="Z9" s="201">
        <v>2.33</v>
      </c>
      <c r="AA9" s="201">
        <v>0.75</v>
      </c>
      <c r="AB9" s="201">
        <v>0</v>
      </c>
      <c r="AC9" s="201">
        <v>0.19</v>
      </c>
      <c r="AD9" s="201">
        <v>6.82</v>
      </c>
      <c r="AE9" s="201">
        <v>0</v>
      </c>
      <c r="AF9" s="201">
        <v>0</v>
      </c>
      <c r="AG9" s="201">
        <v>18.57</v>
      </c>
      <c r="AH9" s="201">
        <v>0</v>
      </c>
      <c r="AI9" s="201">
        <v>3.21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178.2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6.27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15.59</v>
      </c>
      <c r="K10" s="201">
        <v>0.96</v>
      </c>
      <c r="L10" s="201">
        <v>2.16</v>
      </c>
      <c r="M10" s="201">
        <v>0</v>
      </c>
      <c r="N10" s="201">
        <v>0.99</v>
      </c>
      <c r="O10" s="201">
        <v>1.67</v>
      </c>
      <c r="P10" s="201">
        <v>2.2799999999999998</v>
      </c>
      <c r="Q10" s="201">
        <v>0.18</v>
      </c>
      <c r="R10" s="201">
        <v>0.18</v>
      </c>
      <c r="S10" s="201">
        <v>0.22</v>
      </c>
      <c r="T10" s="201">
        <v>0</v>
      </c>
      <c r="U10" s="201">
        <v>9.51</v>
      </c>
      <c r="V10" s="201">
        <v>0.09</v>
      </c>
      <c r="W10" s="201">
        <v>0.39</v>
      </c>
      <c r="X10" s="201">
        <v>1.24</v>
      </c>
      <c r="Y10" s="201">
        <v>0</v>
      </c>
      <c r="Z10" s="201">
        <v>2.33</v>
      </c>
      <c r="AA10" s="201">
        <v>0.75</v>
      </c>
      <c r="AB10" s="201">
        <v>0</v>
      </c>
      <c r="AC10" s="201">
        <v>0.19</v>
      </c>
      <c r="AD10" s="201">
        <v>6.82</v>
      </c>
      <c r="AE10" s="201">
        <v>0</v>
      </c>
      <c r="AF10" s="201">
        <v>0</v>
      </c>
      <c r="AG10" s="201">
        <v>18.57</v>
      </c>
      <c r="AH10" s="201">
        <v>0</v>
      </c>
      <c r="AI10" s="201">
        <v>3.21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178.2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6.27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15.59</v>
      </c>
      <c r="K11" s="201">
        <v>77.010000000000005</v>
      </c>
      <c r="L11" s="201">
        <v>2.16</v>
      </c>
      <c r="M11" s="201">
        <v>0</v>
      </c>
      <c r="N11" s="201">
        <v>0.99</v>
      </c>
      <c r="O11" s="201">
        <v>1.67</v>
      </c>
      <c r="P11" s="201">
        <v>2.2799999999999998</v>
      </c>
      <c r="Q11" s="201">
        <v>0.18</v>
      </c>
      <c r="R11" s="201">
        <v>0.18</v>
      </c>
      <c r="S11" s="201">
        <v>0.22</v>
      </c>
      <c r="T11" s="201">
        <v>0</v>
      </c>
      <c r="U11" s="201">
        <v>9.51</v>
      </c>
      <c r="V11" s="201">
        <v>0.09</v>
      </c>
      <c r="W11" s="201">
        <v>0.39</v>
      </c>
      <c r="X11" s="201">
        <v>1.24</v>
      </c>
      <c r="Y11" s="201">
        <v>0</v>
      </c>
      <c r="Z11" s="201">
        <v>2.33</v>
      </c>
      <c r="AA11" s="201">
        <v>0.75</v>
      </c>
      <c r="AB11" s="201">
        <v>0</v>
      </c>
      <c r="AC11" s="201">
        <v>0.19</v>
      </c>
      <c r="AD11" s="201">
        <v>6.82</v>
      </c>
      <c r="AE11" s="201">
        <v>0</v>
      </c>
      <c r="AF11" s="201">
        <v>0</v>
      </c>
      <c r="AG11" s="201">
        <v>18.57</v>
      </c>
      <c r="AH11" s="201">
        <v>0</v>
      </c>
      <c r="AI11" s="201">
        <v>3.21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178.2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6.27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15.59</v>
      </c>
      <c r="K12" s="201">
        <v>77.010000000000005</v>
      </c>
      <c r="L12" s="201">
        <v>2.16</v>
      </c>
      <c r="M12" s="201">
        <v>0</v>
      </c>
      <c r="N12" s="201">
        <v>0.99</v>
      </c>
      <c r="O12" s="201">
        <v>1.67</v>
      </c>
      <c r="P12" s="201">
        <v>2.2799999999999998</v>
      </c>
      <c r="Q12" s="201">
        <v>0.18</v>
      </c>
      <c r="R12" s="201">
        <v>0.18</v>
      </c>
      <c r="S12" s="201">
        <v>0.22</v>
      </c>
      <c r="T12" s="201">
        <v>0</v>
      </c>
      <c r="U12" s="201">
        <v>9.51</v>
      </c>
      <c r="V12" s="201">
        <v>0.09</v>
      </c>
      <c r="W12" s="201">
        <v>0.39</v>
      </c>
      <c r="X12" s="201">
        <v>1.24</v>
      </c>
      <c r="Y12" s="201">
        <v>0</v>
      </c>
      <c r="Z12" s="201">
        <v>2.33</v>
      </c>
      <c r="AA12" s="201">
        <v>0.75</v>
      </c>
      <c r="AB12" s="201">
        <v>0</v>
      </c>
      <c r="AC12" s="201">
        <v>0.19</v>
      </c>
      <c r="AD12" s="201">
        <v>6.82</v>
      </c>
      <c r="AE12" s="201">
        <v>0</v>
      </c>
      <c r="AF12" s="201">
        <v>0</v>
      </c>
      <c r="AG12" s="201">
        <v>18.57</v>
      </c>
      <c r="AH12" s="201">
        <v>0</v>
      </c>
      <c r="AI12" s="201">
        <v>3.21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178.2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6.27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15.59</v>
      </c>
      <c r="K13" s="201">
        <v>77.010000000000005</v>
      </c>
      <c r="L13" s="201">
        <v>2.16</v>
      </c>
      <c r="M13" s="201">
        <v>0</v>
      </c>
      <c r="N13" s="201">
        <v>0.99</v>
      </c>
      <c r="O13" s="201">
        <v>1.67</v>
      </c>
      <c r="P13" s="201">
        <v>2.2799999999999998</v>
      </c>
      <c r="Q13" s="201">
        <v>0.18</v>
      </c>
      <c r="R13" s="201">
        <v>0.18</v>
      </c>
      <c r="S13" s="201">
        <v>0.22</v>
      </c>
      <c r="T13" s="201">
        <v>0</v>
      </c>
      <c r="U13" s="201">
        <v>9.51</v>
      </c>
      <c r="V13" s="201">
        <v>0.09</v>
      </c>
      <c r="W13" s="201">
        <v>0.39</v>
      </c>
      <c r="X13" s="201">
        <v>1.24</v>
      </c>
      <c r="Y13" s="201">
        <v>0</v>
      </c>
      <c r="Z13" s="201">
        <v>2.33</v>
      </c>
      <c r="AA13" s="201">
        <v>0.75</v>
      </c>
      <c r="AB13" s="201">
        <v>0</v>
      </c>
      <c r="AC13" s="201">
        <v>0.19</v>
      </c>
      <c r="AD13" s="201">
        <v>6.82</v>
      </c>
      <c r="AE13" s="201">
        <v>0</v>
      </c>
      <c r="AF13" s="201">
        <v>0</v>
      </c>
      <c r="AG13" s="201">
        <v>18.57</v>
      </c>
      <c r="AH13" s="201">
        <v>0</v>
      </c>
      <c r="AI13" s="201">
        <v>3.21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178.2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6.27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15.87</v>
      </c>
      <c r="K14" s="201">
        <v>77.010000000000005</v>
      </c>
      <c r="L14" s="201">
        <v>2.16</v>
      </c>
      <c r="M14" s="201">
        <v>0</v>
      </c>
      <c r="N14" s="201">
        <v>0.99</v>
      </c>
      <c r="O14" s="201">
        <v>1.67</v>
      </c>
      <c r="P14" s="201">
        <v>2.2799999999999998</v>
      </c>
      <c r="Q14" s="201">
        <v>0.18</v>
      </c>
      <c r="R14" s="201">
        <v>0.18</v>
      </c>
      <c r="S14" s="201">
        <v>0.22</v>
      </c>
      <c r="T14" s="201">
        <v>0</v>
      </c>
      <c r="U14" s="201">
        <v>9.51</v>
      </c>
      <c r="V14" s="201">
        <v>0.09</v>
      </c>
      <c r="W14" s="201">
        <v>0.39</v>
      </c>
      <c r="X14" s="201">
        <v>1.24</v>
      </c>
      <c r="Y14" s="201">
        <v>0</v>
      </c>
      <c r="Z14" s="201">
        <v>2.33</v>
      </c>
      <c r="AA14" s="201">
        <v>0.75</v>
      </c>
      <c r="AB14" s="201">
        <v>0</v>
      </c>
      <c r="AC14" s="201">
        <v>0.19</v>
      </c>
      <c r="AD14" s="201">
        <v>6.82</v>
      </c>
      <c r="AE14" s="201">
        <v>0</v>
      </c>
      <c r="AF14" s="201">
        <v>0</v>
      </c>
      <c r="AG14" s="201">
        <v>18.57</v>
      </c>
      <c r="AH14" s="201">
        <v>0</v>
      </c>
      <c r="AI14" s="201">
        <v>3.21</v>
      </c>
      <c r="AJ14" s="201">
        <v>0</v>
      </c>
      <c r="AK14" s="201">
        <v>2.6</v>
      </c>
      <c r="AL14" s="201">
        <v>0</v>
      </c>
      <c r="AM14" s="201">
        <v>0</v>
      </c>
      <c r="AN14" s="201">
        <v>0</v>
      </c>
      <c r="AO14" s="201">
        <v>178.2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6.27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15.87</v>
      </c>
      <c r="K15" s="201">
        <v>77.010000000000005</v>
      </c>
      <c r="L15" s="201">
        <v>31.74</v>
      </c>
      <c r="M15" s="201">
        <v>0</v>
      </c>
      <c r="N15" s="201">
        <v>0.99</v>
      </c>
      <c r="O15" s="201">
        <v>1.67</v>
      </c>
      <c r="P15" s="201">
        <v>2.2799999999999998</v>
      </c>
      <c r="Q15" s="201">
        <v>0.18</v>
      </c>
      <c r="R15" s="201">
        <v>0.18</v>
      </c>
      <c r="S15" s="201">
        <v>0.22</v>
      </c>
      <c r="T15" s="201">
        <v>0</v>
      </c>
      <c r="U15" s="201">
        <v>9.51</v>
      </c>
      <c r="V15" s="201">
        <v>0.09</v>
      </c>
      <c r="W15" s="201">
        <v>0.39</v>
      </c>
      <c r="X15" s="201">
        <v>1.24</v>
      </c>
      <c r="Y15" s="201">
        <v>0</v>
      </c>
      <c r="Z15" s="201">
        <v>0</v>
      </c>
      <c r="AA15" s="201">
        <v>0</v>
      </c>
      <c r="AB15" s="201">
        <v>0</v>
      </c>
      <c r="AC15" s="201">
        <v>0.38</v>
      </c>
      <c r="AD15" s="201">
        <v>6.82</v>
      </c>
      <c r="AE15" s="201">
        <v>0</v>
      </c>
      <c r="AF15" s="201">
        <v>0</v>
      </c>
      <c r="AG15" s="201">
        <v>18.57</v>
      </c>
      <c r="AH15" s="201">
        <v>0</v>
      </c>
      <c r="AI15" s="201">
        <v>3.21</v>
      </c>
      <c r="AJ15" s="201">
        <v>0</v>
      </c>
      <c r="AK15" s="201">
        <v>2.6</v>
      </c>
      <c r="AL15" s="201">
        <v>0</v>
      </c>
      <c r="AM15" s="201">
        <v>0</v>
      </c>
      <c r="AN15" s="201">
        <v>0</v>
      </c>
      <c r="AO15" s="201">
        <v>178.2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6.27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15.87</v>
      </c>
      <c r="K16" s="201">
        <v>77.150000000000006</v>
      </c>
      <c r="L16" s="201">
        <v>31.74</v>
      </c>
      <c r="M16" s="201">
        <v>0</v>
      </c>
      <c r="N16" s="201">
        <v>0.99</v>
      </c>
      <c r="O16" s="201">
        <v>1.67</v>
      </c>
      <c r="P16" s="201">
        <v>2.2799999999999998</v>
      </c>
      <c r="Q16" s="201">
        <v>0.18</v>
      </c>
      <c r="R16" s="201">
        <v>0.18</v>
      </c>
      <c r="S16" s="201">
        <v>0.22</v>
      </c>
      <c r="T16" s="201">
        <v>0</v>
      </c>
      <c r="U16" s="201">
        <v>9.51</v>
      </c>
      <c r="V16" s="201">
        <v>0</v>
      </c>
      <c r="W16" s="201">
        <v>0.39</v>
      </c>
      <c r="X16" s="201">
        <v>1.24</v>
      </c>
      <c r="Y16" s="201">
        <v>0</v>
      </c>
      <c r="Z16" s="201">
        <v>0</v>
      </c>
      <c r="AA16" s="201">
        <v>0.75</v>
      </c>
      <c r="AB16" s="201">
        <v>0</v>
      </c>
      <c r="AC16" s="201">
        <v>0.38</v>
      </c>
      <c r="AD16" s="201">
        <v>6.82</v>
      </c>
      <c r="AE16" s="201">
        <v>0</v>
      </c>
      <c r="AF16" s="201">
        <v>0</v>
      </c>
      <c r="AG16" s="201">
        <v>18.57</v>
      </c>
      <c r="AH16" s="201">
        <v>0</v>
      </c>
      <c r="AI16" s="201">
        <v>3.21</v>
      </c>
      <c r="AJ16" s="201">
        <v>0</v>
      </c>
      <c r="AK16" s="201">
        <v>2.6</v>
      </c>
      <c r="AL16" s="201">
        <v>0</v>
      </c>
      <c r="AM16" s="201">
        <v>0</v>
      </c>
      <c r="AN16" s="201">
        <v>0</v>
      </c>
      <c r="AO16" s="201">
        <v>178.2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6.27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15.87</v>
      </c>
      <c r="K17" s="201">
        <v>77.150000000000006</v>
      </c>
      <c r="L17" s="201">
        <v>17.23</v>
      </c>
      <c r="M17" s="201">
        <v>0</v>
      </c>
      <c r="N17" s="201">
        <v>0.99</v>
      </c>
      <c r="O17" s="201">
        <v>1.67</v>
      </c>
      <c r="P17" s="201">
        <v>2.2799999999999998</v>
      </c>
      <c r="Q17" s="201">
        <v>0.18</v>
      </c>
      <c r="R17" s="201">
        <v>0.18</v>
      </c>
      <c r="S17" s="201">
        <v>0.22</v>
      </c>
      <c r="T17" s="201">
        <v>0</v>
      </c>
      <c r="U17" s="201">
        <v>9.51</v>
      </c>
      <c r="V17" s="201">
        <v>0</v>
      </c>
      <c r="W17" s="201">
        <v>0.39</v>
      </c>
      <c r="X17" s="201">
        <v>1.24</v>
      </c>
      <c r="Y17" s="201">
        <v>0</v>
      </c>
      <c r="Z17" s="201">
        <v>0</v>
      </c>
      <c r="AA17" s="201">
        <v>0.75</v>
      </c>
      <c r="AB17" s="201">
        <v>0</v>
      </c>
      <c r="AC17" s="201">
        <v>1.05</v>
      </c>
      <c r="AD17" s="201">
        <v>6.82</v>
      </c>
      <c r="AE17" s="201">
        <v>0</v>
      </c>
      <c r="AF17" s="201">
        <v>0</v>
      </c>
      <c r="AG17" s="201">
        <v>18.57</v>
      </c>
      <c r="AH17" s="201">
        <v>0</v>
      </c>
      <c r="AI17" s="201">
        <v>3.21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178.2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6.27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15.87</v>
      </c>
      <c r="K18" s="201">
        <v>77.150000000000006</v>
      </c>
      <c r="L18" s="201">
        <v>17.23</v>
      </c>
      <c r="M18" s="201">
        <v>0</v>
      </c>
      <c r="N18" s="201">
        <v>0.99</v>
      </c>
      <c r="O18" s="201">
        <v>1.67</v>
      </c>
      <c r="P18" s="201">
        <v>2.2799999999999998</v>
      </c>
      <c r="Q18" s="201">
        <v>0.18</v>
      </c>
      <c r="R18" s="201">
        <v>0.18</v>
      </c>
      <c r="S18" s="201">
        <v>0.22</v>
      </c>
      <c r="T18" s="201">
        <v>0</v>
      </c>
      <c r="U18" s="201">
        <v>9.51</v>
      </c>
      <c r="V18" s="201">
        <v>0</v>
      </c>
      <c r="W18" s="201">
        <v>0.39</v>
      </c>
      <c r="X18" s="201">
        <v>1.24</v>
      </c>
      <c r="Y18" s="201">
        <v>0</v>
      </c>
      <c r="Z18" s="201">
        <v>0</v>
      </c>
      <c r="AA18" s="201">
        <v>0.75</v>
      </c>
      <c r="AB18" s="201">
        <v>0</v>
      </c>
      <c r="AC18" s="201">
        <v>1.05</v>
      </c>
      <c r="AD18" s="201">
        <v>6.82</v>
      </c>
      <c r="AE18" s="201">
        <v>0</v>
      </c>
      <c r="AF18" s="201">
        <v>0</v>
      </c>
      <c r="AG18" s="201">
        <v>18.57</v>
      </c>
      <c r="AH18" s="201">
        <v>0</v>
      </c>
      <c r="AI18" s="201">
        <v>3.21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178.2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6.27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15.87</v>
      </c>
      <c r="K19" s="201">
        <v>77.150000000000006</v>
      </c>
      <c r="L19" s="201">
        <v>32.71</v>
      </c>
      <c r="M19" s="201">
        <v>0</v>
      </c>
      <c r="N19" s="201">
        <v>0.99</v>
      </c>
      <c r="O19" s="201">
        <v>1.67</v>
      </c>
      <c r="P19" s="201">
        <v>2.2799999999999998</v>
      </c>
      <c r="Q19" s="201">
        <v>2.64</v>
      </c>
      <c r="R19" s="201">
        <v>2.48</v>
      </c>
      <c r="S19" s="201">
        <v>2.81</v>
      </c>
      <c r="T19" s="201">
        <v>0</v>
      </c>
      <c r="U19" s="201">
        <v>9.51</v>
      </c>
      <c r="V19" s="201">
        <v>0</v>
      </c>
      <c r="W19" s="201">
        <v>0.39</v>
      </c>
      <c r="X19" s="201">
        <v>1.24</v>
      </c>
      <c r="Y19" s="201">
        <v>0</v>
      </c>
      <c r="Z19" s="201">
        <v>2.33</v>
      </c>
      <c r="AA19" s="201">
        <v>9.81</v>
      </c>
      <c r="AB19" s="201">
        <v>0</v>
      </c>
      <c r="AC19" s="201">
        <v>1.05</v>
      </c>
      <c r="AD19" s="201">
        <v>6.82</v>
      </c>
      <c r="AE19" s="201">
        <v>0</v>
      </c>
      <c r="AF19" s="201">
        <v>0</v>
      </c>
      <c r="AG19" s="201">
        <v>18.25</v>
      </c>
      <c r="AH19" s="201">
        <v>0</v>
      </c>
      <c r="AI19" s="201">
        <v>3.21</v>
      </c>
      <c r="AJ19" s="201">
        <v>0</v>
      </c>
      <c r="AK19" s="201">
        <v>10.24</v>
      </c>
      <c r="AL19" s="201">
        <v>0</v>
      </c>
      <c r="AM19" s="201">
        <v>0</v>
      </c>
      <c r="AN19" s="201">
        <v>0</v>
      </c>
      <c r="AO19" s="201">
        <v>178.2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6.27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15.87</v>
      </c>
      <c r="K20" s="201">
        <v>77.150000000000006</v>
      </c>
      <c r="L20" s="201">
        <v>32.71</v>
      </c>
      <c r="M20" s="201">
        <v>0</v>
      </c>
      <c r="N20" s="201">
        <v>0.99</v>
      </c>
      <c r="O20" s="201">
        <v>1.67</v>
      </c>
      <c r="P20" s="201">
        <v>2.2799999999999998</v>
      </c>
      <c r="Q20" s="201">
        <v>2.64</v>
      </c>
      <c r="R20" s="201">
        <v>2.48</v>
      </c>
      <c r="S20" s="201">
        <v>2.84</v>
      </c>
      <c r="T20" s="201">
        <v>0</v>
      </c>
      <c r="U20" s="201">
        <v>9.51</v>
      </c>
      <c r="V20" s="201">
        <v>0</v>
      </c>
      <c r="W20" s="201">
        <v>0.39</v>
      </c>
      <c r="X20" s="201">
        <v>1.24</v>
      </c>
      <c r="Y20" s="201">
        <v>0</v>
      </c>
      <c r="Z20" s="201">
        <v>2.33</v>
      </c>
      <c r="AA20" s="201">
        <v>9.81</v>
      </c>
      <c r="AB20" s="201">
        <v>0</v>
      </c>
      <c r="AC20" s="201">
        <v>1.05</v>
      </c>
      <c r="AD20" s="201">
        <v>6.82</v>
      </c>
      <c r="AE20" s="201">
        <v>0</v>
      </c>
      <c r="AF20" s="201">
        <v>0</v>
      </c>
      <c r="AG20" s="201">
        <v>18.25</v>
      </c>
      <c r="AH20" s="201">
        <v>0</v>
      </c>
      <c r="AI20" s="201">
        <v>3.21</v>
      </c>
      <c r="AJ20" s="201">
        <v>0</v>
      </c>
      <c r="AK20" s="201">
        <v>10.24</v>
      </c>
      <c r="AL20" s="201">
        <v>0</v>
      </c>
      <c r="AM20" s="201">
        <v>0</v>
      </c>
      <c r="AN20" s="201">
        <v>0</v>
      </c>
      <c r="AO20" s="201">
        <v>178.2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6.27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15.87</v>
      </c>
      <c r="K21" s="201">
        <v>77.150000000000006</v>
      </c>
      <c r="L21" s="201">
        <v>32.71</v>
      </c>
      <c r="M21" s="201">
        <v>0</v>
      </c>
      <c r="N21" s="201">
        <v>0.99</v>
      </c>
      <c r="O21" s="201">
        <v>1.67</v>
      </c>
      <c r="P21" s="201">
        <v>2.2799999999999998</v>
      </c>
      <c r="Q21" s="201">
        <v>2.64</v>
      </c>
      <c r="R21" s="201">
        <v>2.48</v>
      </c>
      <c r="S21" s="201">
        <v>2.84</v>
      </c>
      <c r="T21" s="201">
        <v>0</v>
      </c>
      <c r="U21" s="201">
        <v>9.51</v>
      </c>
      <c r="V21" s="201">
        <v>0</v>
      </c>
      <c r="W21" s="201">
        <v>0.39</v>
      </c>
      <c r="X21" s="201">
        <v>1.24</v>
      </c>
      <c r="Y21" s="201">
        <v>0</v>
      </c>
      <c r="Z21" s="201">
        <v>2.33</v>
      </c>
      <c r="AA21" s="201">
        <v>12.27</v>
      </c>
      <c r="AB21" s="201">
        <v>0</v>
      </c>
      <c r="AC21" s="201">
        <v>1.05</v>
      </c>
      <c r="AD21" s="201">
        <v>6.82</v>
      </c>
      <c r="AE21" s="201">
        <v>0</v>
      </c>
      <c r="AF21" s="201">
        <v>0</v>
      </c>
      <c r="AG21" s="201">
        <v>18.25</v>
      </c>
      <c r="AH21" s="201">
        <v>0</v>
      </c>
      <c r="AI21" s="201">
        <v>3.21</v>
      </c>
      <c r="AJ21" s="201">
        <v>0</v>
      </c>
      <c r="AK21" s="201">
        <v>10.24</v>
      </c>
      <c r="AL21" s="201">
        <v>0</v>
      </c>
      <c r="AM21" s="201">
        <v>0</v>
      </c>
      <c r="AN21" s="201">
        <v>0</v>
      </c>
      <c r="AO21" s="201">
        <v>178.2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6.27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15.87</v>
      </c>
      <c r="K22" s="201">
        <v>77.150000000000006</v>
      </c>
      <c r="L22" s="201">
        <v>32.71</v>
      </c>
      <c r="M22" s="201">
        <v>0</v>
      </c>
      <c r="N22" s="201">
        <v>0.99</v>
      </c>
      <c r="O22" s="201">
        <v>1.67</v>
      </c>
      <c r="P22" s="201">
        <v>2.2799999999999998</v>
      </c>
      <c r="Q22" s="201">
        <v>2.64</v>
      </c>
      <c r="R22" s="201">
        <v>2.48</v>
      </c>
      <c r="S22" s="201">
        <v>2.84</v>
      </c>
      <c r="T22" s="201">
        <v>0</v>
      </c>
      <c r="U22" s="201">
        <v>9.51</v>
      </c>
      <c r="V22" s="201">
        <v>0</v>
      </c>
      <c r="W22" s="201">
        <v>0.39</v>
      </c>
      <c r="X22" s="201">
        <v>1.24</v>
      </c>
      <c r="Y22" s="201">
        <v>0</v>
      </c>
      <c r="Z22" s="201">
        <v>2.33</v>
      </c>
      <c r="AA22" s="201">
        <v>12.27</v>
      </c>
      <c r="AB22" s="201">
        <v>0</v>
      </c>
      <c r="AC22" s="201">
        <v>1.05</v>
      </c>
      <c r="AD22" s="201">
        <v>6.82</v>
      </c>
      <c r="AE22" s="201">
        <v>0</v>
      </c>
      <c r="AF22" s="201">
        <v>0</v>
      </c>
      <c r="AG22" s="201">
        <v>18.25</v>
      </c>
      <c r="AH22" s="201">
        <v>0</v>
      </c>
      <c r="AI22" s="201">
        <v>3.21</v>
      </c>
      <c r="AJ22" s="201">
        <v>0</v>
      </c>
      <c r="AK22" s="201">
        <v>10.24</v>
      </c>
      <c r="AL22" s="201">
        <v>0</v>
      </c>
      <c r="AM22" s="201">
        <v>0</v>
      </c>
      <c r="AN22" s="201">
        <v>0</v>
      </c>
      <c r="AO22" s="201">
        <v>178.2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6.27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15.87</v>
      </c>
      <c r="K23" s="201">
        <v>77.150000000000006</v>
      </c>
      <c r="L23" s="201">
        <v>32.71</v>
      </c>
      <c r="M23" s="201">
        <v>0</v>
      </c>
      <c r="N23" s="201">
        <v>0.99</v>
      </c>
      <c r="O23" s="201">
        <v>1.67</v>
      </c>
      <c r="P23" s="201">
        <v>2.2799999999999998</v>
      </c>
      <c r="Q23" s="201">
        <v>2.64</v>
      </c>
      <c r="R23" s="201">
        <v>2.48</v>
      </c>
      <c r="S23" s="201">
        <v>2.84</v>
      </c>
      <c r="T23" s="201">
        <v>0</v>
      </c>
      <c r="U23" s="201">
        <v>9.51</v>
      </c>
      <c r="V23" s="201">
        <v>0</v>
      </c>
      <c r="W23" s="201">
        <v>0.39</v>
      </c>
      <c r="X23" s="201">
        <v>1.24</v>
      </c>
      <c r="Y23" s="201">
        <v>0</v>
      </c>
      <c r="Z23" s="201">
        <v>2.33</v>
      </c>
      <c r="AA23" s="201">
        <v>12.27</v>
      </c>
      <c r="AB23" s="201">
        <v>0</v>
      </c>
      <c r="AC23" s="201">
        <v>1.05</v>
      </c>
      <c r="AD23" s="201">
        <v>6.82</v>
      </c>
      <c r="AE23" s="201">
        <v>0</v>
      </c>
      <c r="AF23" s="201">
        <v>0</v>
      </c>
      <c r="AG23" s="201">
        <v>17.93</v>
      </c>
      <c r="AH23" s="201">
        <v>0</v>
      </c>
      <c r="AI23" s="201">
        <v>3.21</v>
      </c>
      <c r="AJ23" s="201">
        <v>0</v>
      </c>
      <c r="AK23" s="201">
        <v>10.24</v>
      </c>
      <c r="AL23" s="201">
        <v>0</v>
      </c>
      <c r="AM23" s="201">
        <v>0</v>
      </c>
      <c r="AN23" s="201">
        <v>0</v>
      </c>
      <c r="AO23" s="201">
        <v>178.2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6.27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15.87</v>
      </c>
      <c r="K24" s="201">
        <v>77.150000000000006</v>
      </c>
      <c r="L24" s="201">
        <v>32.71</v>
      </c>
      <c r="M24" s="201">
        <v>0</v>
      </c>
      <c r="N24" s="201">
        <v>0.99</v>
      </c>
      <c r="O24" s="201">
        <v>1.67</v>
      </c>
      <c r="P24" s="201">
        <v>2.2799999999999998</v>
      </c>
      <c r="Q24" s="201">
        <v>2.64</v>
      </c>
      <c r="R24" s="201">
        <v>2.48</v>
      </c>
      <c r="S24" s="201">
        <v>2.84</v>
      </c>
      <c r="T24" s="201">
        <v>0</v>
      </c>
      <c r="U24" s="201">
        <v>9.51</v>
      </c>
      <c r="V24" s="201">
        <v>0</v>
      </c>
      <c r="W24" s="201">
        <v>0.39</v>
      </c>
      <c r="X24" s="201">
        <v>1.24</v>
      </c>
      <c r="Y24" s="201">
        <v>0</v>
      </c>
      <c r="Z24" s="201">
        <v>2.33</v>
      </c>
      <c r="AA24" s="201">
        <v>12.27</v>
      </c>
      <c r="AB24" s="201">
        <v>0</v>
      </c>
      <c r="AC24" s="201">
        <v>1.05</v>
      </c>
      <c r="AD24" s="201">
        <v>6.82</v>
      </c>
      <c r="AE24" s="201">
        <v>0</v>
      </c>
      <c r="AF24" s="201">
        <v>0</v>
      </c>
      <c r="AG24" s="201">
        <v>17.93</v>
      </c>
      <c r="AH24" s="201">
        <v>0</v>
      </c>
      <c r="AI24" s="201">
        <v>3.21</v>
      </c>
      <c r="AJ24" s="201">
        <v>0</v>
      </c>
      <c r="AK24" s="201">
        <v>10.24</v>
      </c>
      <c r="AL24" s="201">
        <v>0</v>
      </c>
      <c r="AM24" s="201">
        <v>0</v>
      </c>
      <c r="AN24" s="201">
        <v>0</v>
      </c>
      <c r="AO24" s="201">
        <v>178.2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6.27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15.87</v>
      </c>
      <c r="K25" s="201">
        <v>77.150000000000006</v>
      </c>
      <c r="L25" s="201">
        <v>32.71</v>
      </c>
      <c r="M25" s="201">
        <v>0</v>
      </c>
      <c r="N25" s="201">
        <v>0.99</v>
      </c>
      <c r="O25" s="201">
        <v>1.67</v>
      </c>
      <c r="P25" s="201">
        <v>2.2799999999999998</v>
      </c>
      <c r="Q25" s="201">
        <v>2.64</v>
      </c>
      <c r="R25" s="201">
        <v>2.48</v>
      </c>
      <c r="S25" s="201">
        <v>2.84</v>
      </c>
      <c r="T25" s="201">
        <v>0</v>
      </c>
      <c r="U25" s="201">
        <v>9.51</v>
      </c>
      <c r="V25" s="201">
        <v>0</v>
      </c>
      <c r="W25" s="201">
        <v>0.39</v>
      </c>
      <c r="X25" s="201">
        <v>1.24</v>
      </c>
      <c r="Y25" s="201">
        <v>0</v>
      </c>
      <c r="Z25" s="201">
        <v>2.33</v>
      </c>
      <c r="AA25" s="201">
        <v>12.27</v>
      </c>
      <c r="AB25" s="201">
        <v>0</v>
      </c>
      <c r="AC25" s="201">
        <v>1.05</v>
      </c>
      <c r="AD25" s="201">
        <v>6.82</v>
      </c>
      <c r="AE25" s="201">
        <v>0</v>
      </c>
      <c r="AF25" s="201">
        <v>0</v>
      </c>
      <c r="AG25" s="201">
        <v>17.93</v>
      </c>
      <c r="AH25" s="201">
        <v>0</v>
      </c>
      <c r="AI25" s="201">
        <v>3.21</v>
      </c>
      <c r="AJ25" s="201">
        <v>0</v>
      </c>
      <c r="AK25" s="201">
        <v>10.24</v>
      </c>
      <c r="AL25" s="201">
        <v>0</v>
      </c>
      <c r="AM25" s="201">
        <v>0</v>
      </c>
      <c r="AN25" s="201">
        <v>0</v>
      </c>
      <c r="AO25" s="201">
        <v>178.2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6.27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15.87</v>
      </c>
      <c r="K26" s="201">
        <v>77.150000000000006</v>
      </c>
      <c r="L26" s="201">
        <v>32.71</v>
      </c>
      <c r="M26" s="201">
        <v>0</v>
      </c>
      <c r="N26" s="201">
        <v>0.99</v>
      </c>
      <c r="O26" s="201">
        <v>1.67</v>
      </c>
      <c r="P26" s="201">
        <v>2.2799999999999998</v>
      </c>
      <c r="Q26" s="201">
        <v>2.64</v>
      </c>
      <c r="R26" s="201">
        <v>2.48</v>
      </c>
      <c r="S26" s="201">
        <v>2.84</v>
      </c>
      <c r="T26" s="201">
        <v>0</v>
      </c>
      <c r="U26" s="201">
        <v>9.51</v>
      </c>
      <c r="V26" s="201">
        <v>0</v>
      </c>
      <c r="W26" s="201">
        <v>0.39</v>
      </c>
      <c r="X26" s="201">
        <v>1.24</v>
      </c>
      <c r="Y26" s="201">
        <v>0</v>
      </c>
      <c r="Z26" s="201">
        <v>2.33</v>
      </c>
      <c r="AA26" s="201">
        <v>12.27</v>
      </c>
      <c r="AB26" s="201">
        <v>0</v>
      </c>
      <c r="AC26" s="201">
        <v>1.05</v>
      </c>
      <c r="AD26" s="201">
        <v>6.82</v>
      </c>
      <c r="AE26" s="201">
        <v>0</v>
      </c>
      <c r="AF26" s="201">
        <v>0</v>
      </c>
      <c r="AG26" s="201">
        <v>17.93</v>
      </c>
      <c r="AH26" s="201">
        <v>0</v>
      </c>
      <c r="AI26" s="201">
        <v>3.21</v>
      </c>
      <c r="AJ26" s="201">
        <v>0</v>
      </c>
      <c r="AK26" s="201">
        <v>10.24</v>
      </c>
      <c r="AL26" s="201">
        <v>0</v>
      </c>
      <c r="AM26" s="201">
        <v>0</v>
      </c>
      <c r="AN26" s="201">
        <v>0</v>
      </c>
      <c r="AO26" s="201">
        <v>178.2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6.13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15.87</v>
      </c>
      <c r="K27" s="201">
        <v>77.150000000000006</v>
      </c>
      <c r="L27" s="201">
        <v>32.71</v>
      </c>
      <c r="M27" s="201">
        <v>0</v>
      </c>
      <c r="N27" s="201">
        <v>0.99</v>
      </c>
      <c r="O27" s="201">
        <v>1.67</v>
      </c>
      <c r="P27" s="201">
        <v>2.2799999999999998</v>
      </c>
      <c r="Q27" s="201">
        <v>2.64</v>
      </c>
      <c r="R27" s="201">
        <v>2.48</v>
      </c>
      <c r="S27" s="201">
        <v>2.84</v>
      </c>
      <c r="T27" s="201">
        <v>0</v>
      </c>
      <c r="U27" s="201">
        <v>9.51</v>
      </c>
      <c r="V27" s="201">
        <v>0</v>
      </c>
      <c r="W27" s="201">
        <v>0.39</v>
      </c>
      <c r="X27" s="201">
        <v>1.24</v>
      </c>
      <c r="Y27" s="201">
        <v>0</v>
      </c>
      <c r="Z27" s="201">
        <v>2.33</v>
      </c>
      <c r="AA27" s="201">
        <v>12.27</v>
      </c>
      <c r="AB27" s="201">
        <v>0</v>
      </c>
      <c r="AC27" s="201">
        <v>1.05</v>
      </c>
      <c r="AD27" s="201">
        <v>6.82</v>
      </c>
      <c r="AE27" s="201">
        <v>0</v>
      </c>
      <c r="AF27" s="201">
        <v>0</v>
      </c>
      <c r="AG27" s="201">
        <v>17.93</v>
      </c>
      <c r="AH27" s="201">
        <v>0</v>
      </c>
      <c r="AI27" s="201">
        <v>3.21</v>
      </c>
      <c r="AJ27" s="201">
        <v>0</v>
      </c>
      <c r="AK27" s="201">
        <v>12.3</v>
      </c>
      <c r="AL27" s="201">
        <v>0</v>
      </c>
      <c r="AM27" s="201">
        <v>0</v>
      </c>
      <c r="AN27" s="201">
        <v>0</v>
      </c>
      <c r="AO27" s="201">
        <v>178.2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6.13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15.87</v>
      </c>
      <c r="K28" s="201">
        <v>77.150000000000006</v>
      </c>
      <c r="L28" s="201">
        <v>32.71</v>
      </c>
      <c r="M28" s="201">
        <v>0</v>
      </c>
      <c r="N28" s="201">
        <v>0.99</v>
      </c>
      <c r="O28" s="201">
        <v>1.67</v>
      </c>
      <c r="P28" s="201">
        <v>2.2799999999999998</v>
      </c>
      <c r="Q28" s="201">
        <v>2.64</v>
      </c>
      <c r="R28" s="201">
        <v>2.48</v>
      </c>
      <c r="S28" s="201">
        <v>2.84</v>
      </c>
      <c r="T28" s="201">
        <v>0</v>
      </c>
      <c r="U28" s="201">
        <v>9.51</v>
      </c>
      <c r="V28" s="201">
        <v>0</v>
      </c>
      <c r="W28" s="201">
        <v>0.39</v>
      </c>
      <c r="X28" s="201">
        <v>1.24</v>
      </c>
      <c r="Y28" s="201">
        <v>0</v>
      </c>
      <c r="Z28" s="201">
        <v>2.33</v>
      </c>
      <c r="AA28" s="201">
        <v>12.27</v>
      </c>
      <c r="AB28" s="201">
        <v>0</v>
      </c>
      <c r="AC28" s="201">
        <v>1.05</v>
      </c>
      <c r="AD28" s="201">
        <v>6.82</v>
      </c>
      <c r="AE28" s="201">
        <v>0</v>
      </c>
      <c r="AF28" s="201">
        <v>0</v>
      </c>
      <c r="AG28" s="201">
        <v>17.93</v>
      </c>
      <c r="AH28" s="201">
        <v>0</v>
      </c>
      <c r="AI28" s="201">
        <v>3.21</v>
      </c>
      <c r="AJ28" s="201">
        <v>0</v>
      </c>
      <c r="AK28" s="201">
        <v>12.3</v>
      </c>
      <c r="AL28" s="201">
        <v>0</v>
      </c>
      <c r="AM28" s="201">
        <v>0</v>
      </c>
      <c r="AN28" s="201">
        <v>0</v>
      </c>
      <c r="AO28" s="201">
        <v>178.2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6.13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15.87</v>
      </c>
      <c r="K29" s="201">
        <v>77.150000000000006</v>
      </c>
      <c r="L29" s="201">
        <v>32.85</v>
      </c>
      <c r="M29" s="201">
        <v>0</v>
      </c>
      <c r="N29" s="201">
        <v>0.99</v>
      </c>
      <c r="O29" s="201">
        <v>1.67</v>
      </c>
      <c r="P29" s="201">
        <v>2.2799999999999998</v>
      </c>
      <c r="Q29" s="201">
        <v>2.64</v>
      </c>
      <c r="R29" s="201">
        <v>2.48</v>
      </c>
      <c r="S29" s="201">
        <v>2.84</v>
      </c>
      <c r="T29" s="201">
        <v>0</v>
      </c>
      <c r="U29" s="201">
        <v>9.51</v>
      </c>
      <c r="V29" s="201">
        <v>0</v>
      </c>
      <c r="W29" s="201">
        <v>0.39</v>
      </c>
      <c r="X29" s="201">
        <v>1.24</v>
      </c>
      <c r="Y29" s="201">
        <v>0</v>
      </c>
      <c r="Z29" s="201">
        <v>2.33</v>
      </c>
      <c r="AA29" s="201">
        <v>12.27</v>
      </c>
      <c r="AB29" s="201">
        <v>0</v>
      </c>
      <c r="AC29" s="201">
        <v>1.05</v>
      </c>
      <c r="AD29" s="201">
        <v>6.82</v>
      </c>
      <c r="AE29" s="201">
        <v>0</v>
      </c>
      <c r="AF29" s="201">
        <v>0</v>
      </c>
      <c r="AG29" s="201">
        <v>17.93</v>
      </c>
      <c r="AH29" s="201">
        <v>0</v>
      </c>
      <c r="AI29" s="201">
        <v>3.21</v>
      </c>
      <c r="AJ29" s="201">
        <v>0</v>
      </c>
      <c r="AK29" s="201">
        <v>12.3</v>
      </c>
      <c r="AL29" s="201">
        <v>0</v>
      </c>
      <c r="AM29" s="201">
        <v>0</v>
      </c>
      <c r="AN29" s="201">
        <v>0</v>
      </c>
      <c r="AO29" s="201">
        <v>178.2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6.13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15.87</v>
      </c>
      <c r="K30" s="201">
        <v>77.150000000000006</v>
      </c>
      <c r="L30" s="201">
        <v>33.93</v>
      </c>
      <c r="M30" s="201">
        <v>0</v>
      </c>
      <c r="N30" s="201">
        <v>0.99</v>
      </c>
      <c r="O30" s="201">
        <v>1.67</v>
      </c>
      <c r="P30" s="201">
        <v>2.2799999999999998</v>
      </c>
      <c r="Q30" s="201">
        <v>2.64</v>
      </c>
      <c r="R30" s="201">
        <v>2.48</v>
      </c>
      <c r="S30" s="201">
        <v>2.84</v>
      </c>
      <c r="T30" s="201">
        <v>0</v>
      </c>
      <c r="U30" s="201">
        <v>9.51</v>
      </c>
      <c r="V30" s="201">
        <v>0</v>
      </c>
      <c r="W30" s="201">
        <v>0.39</v>
      </c>
      <c r="X30" s="201">
        <v>1.24</v>
      </c>
      <c r="Y30" s="201">
        <v>0</v>
      </c>
      <c r="Z30" s="201">
        <v>2.33</v>
      </c>
      <c r="AA30" s="201">
        <v>12.27</v>
      </c>
      <c r="AB30" s="201">
        <v>0</v>
      </c>
      <c r="AC30" s="201">
        <v>1.05</v>
      </c>
      <c r="AD30" s="201">
        <v>6.82</v>
      </c>
      <c r="AE30" s="201">
        <v>0</v>
      </c>
      <c r="AF30" s="201">
        <v>0</v>
      </c>
      <c r="AG30" s="201">
        <v>17.93</v>
      </c>
      <c r="AH30" s="201">
        <v>0</v>
      </c>
      <c r="AI30" s="201">
        <v>3.21</v>
      </c>
      <c r="AJ30" s="201">
        <v>0</v>
      </c>
      <c r="AK30" s="201">
        <v>12.3</v>
      </c>
      <c r="AL30" s="201">
        <v>0</v>
      </c>
      <c r="AM30" s="201">
        <v>0</v>
      </c>
      <c r="AN30" s="201">
        <v>0</v>
      </c>
      <c r="AO30" s="201">
        <v>178.2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6.13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15.87</v>
      </c>
      <c r="K31" s="201">
        <v>77.150000000000006</v>
      </c>
      <c r="L31" s="201">
        <v>33.93</v>
      </c>
      <c r="M31" s="201">
        <v>0</v>
      </c>
      <c r="N31" s="201">
        <v>0.99</v>
      </c>
      <c r="O31" s="201">
        <v>1.67</v>
      </c>
      <c r="P31" s="201">
        <v>2.2799999999999998</v>
      </c>
      <c r="Q31" s="201">
        <v>2.64</v>
      </c>
      <c r="R31" s="201">
        <v>2.48</v>
      </c>
      <c r="S31" s="201">
        <v>2.84</v>
      </c>
      <c r="T31" s="201">
        <v>0</v>
      </c>
      <c r="U31" s="201">
        <v>9.51</v>
      </c>
      <c r="V31" s="201">
        <v>0</v>
      </c>
      <c r="W31" s="201">
        <v>0.39</v>
      </c>
      <c r="X31" s="201">
        <v>1.24</v>
      </c>
      <c r="Y31" s="201">
        <v>0</v>
      </c>
      <c r="Z31" s="201">
        <v>2.33</v>
      </c>
      <c r="AA31" s="201">
        <v>12.27</v>
      </c>
      <c r="AB31" s="201">
        <v>0</v>
      </c>
      <c r="AC31" s="201">
        <v>1.05</v>
      </c>
      <c r="AD31" s="201">
        <v>6.82</v>
      </c>
      <c r="AE31" s="201">
        <v>0</v>
      </c>
      <c r="AF31" s="201">
        <v>0</v>
      </c>
      <c r="AG31" s="201">
        <v>17.93</v>
      </c>
      <c r="AH31" s="201">
        <v>0</v>
      </c>
      <c r="AI31" s="201">
        <v>3.21</v>
      </c>
      <c r="AJ31" s="201">
        <v>0</v>
      </c>
      <c r="AK31" s="201">
        <v>12.3</v>
      </c>
      <c r="AL31" s="201">
        <v>0</v>
      </c>
      <c r="AM31" s="201">
        <v>0</v>
      </c>
      <c r="AN31" s="201">
        <v>0</v>
      </c>
      <c r="AO31" s="201">
        <v>178.2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6.13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15.87</v>
      </c>
      <c r="K32" s="201">
        <v>77.150000000000006</v>
      </c>
      <c r="L32" s="201">
        <v>33.93</v>
      </c>
      <c r="M32" s="201">
        <v>0</v>
      </c>
      <c r="N32" s="201">
        <v>0.99</v>
      </c>
      <c r="O32" s="201">
        <v>1.67</v>
      </c>
      <c r="P32" s="201">
        <v>2.2799999999999998</v>
      </c>
      <c r="Q32" s="201">
        <v>2.64</v>
      </c>
      <c r="R32" s="201">
        <v>2.48</v>
      </c>
      <c r="S32" s="201">
        <v>2.84</v>
      </c>
      <c r="T32" s="201">
        <v>0</v>
      </c>
      <c r="U32" s="201">
        <v>9.51</v>
      </c>
      <c r="V32" s="201">
        <v>0</v>
      </c>
      <c r="W32" s="201">
        <v>0.39</v>
      </c>
      <c r="X32" s="201">
        <v>1.24</v>
      </c>
      <c r="Y32" s="201">
        <v>0</v>
      </c>
      <c r="Z32" s="201">
        <v>2.33</v>
      </c>
      <c r="AA32" s="201">
        <v>12.27</v>
      </c>
      <c r="AB32" s="201">
        <v>0</v>
      </c>
      <c r="AC32" s="201">
        <v>1.05</v>
      </c>
      <c r="AD32" s="201">
        <v>6.82</v>
      </c>
      <c r="AE32" s="201">
        <v>0</v>
      </c>
      <c r="AF32" s="201">
        <v>0</v>
      </c>
      <c r="AG32" s="201">
        <v>17.93</v>
      </c>
      <c r="AH32" s="201">
        <v>0</v>
      </c>
      <c r="AI32" s="201">
        <v>3.21</v>
      </c>
      <c r="AJ32" s="201">
        <v>0</v>
      </c>
      <c r="AK32" s="201">
        <v>12.3</v>
      </c>
      <c r="AL32" s="201">
        <v>0</v>
      </c>
      <c r="AM32" s="201">
        <v>0</v>
      </c>
      <c r="AN32" s="201">
        <v>0</v>
      </c>
      <c r="AO32" s="201">
        <v>178.2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6.13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15.87</v>
      </c>
      <c r="K33" s="201">
        <v>77.150000000000006</v>
      </c>
      <c r="L33" s="201">
        <v>33.93</v>
      </c>
      <c r="M33" s="201">
        <v>0</v>
      </c>
      <c r="N33" s="201">
        <v>0.99</v>
      </c>
      <c r="O33" s="201">
        <v>1.67</v>
      </c>
      <c r="P33" s="201">
        <v>2.2799999999999998</v>
      </c>
      <c r="Q33" s="201">
        <v>2.64</v>
      </c>
      <c r="R33" s="201">
        <v>2.48</v>
      </c>
      <c r="S33" s="201">
        <v>2.84</v>
      </c>
      <c r="T33" s="201">
        <v>0</v>
      </c>
      <c r="U33" s="201">
        <v>9.51</v>
      </c>
      <c r="V33" s="201">
        <v>0</v>
      </c>
      <c r="W33" s="201">
        <v>0.39</v>
      </c>
      <c r="X33" s="201">
        <v>1.24</v>
      </c>
      <c r="Y33" s="201">
        <v>0</v>
      </c>
      <c r="Z33" s="201">
        <v>36.1</v>
      </c>
      <c r="AA33" s="201">
        <v>12.27</v>
      </c>
      <c r="AB33" s="201">
        <v>0</v>
      </c>
      <c r="AC33" s="201">
        <v>1.05</v>
      </c>
      <c r="AD33" s="201">
        <v>6.82</v>
      </c>
      <c r="AE33" s="201">
        <v>0</v>
      </c>
      <c r="AF33" s="201">
        <v>0</v>
      </c>
      <c r="AG33" s="201">
        <v>17.93</v>
      </c>
      <c r="AH33" s="201">
        <v>0</v>
      </c>
      <c r="AI33" s="201">
        <v>3.21</v>
      </c>
      <c r="AJ33" s="201">
        <v>0</v>
      </c>
      <c r="AK33" s="201">
        <v>12.3</v>
      </c>
      <c r="AL33" s="201">
        <v>0</v>
      </c>
      <c r="AM33" s="201">
        <v>0</v>
      </c>
      <c r="AN33" s="201">
        <v>0</v>
      </c>
      <c r="AO33" s="201">
        <v>178.2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6.13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15.87</v>
      </c>
      <c r="K34" s="201">
        <v>77.150000000000006</v>
      </c>
      <c r="L34" s="201">
        <v>33.93</v>
      </c>
      <c r="M34" s="201">
        <v>0</v>
      </c>
      <c r="N34" s="201">
        <v>0.99</v>
      </c>
      <c r="O34" s="201">
        <v>1.67</v>
      </c>
      <c r="P34" s="201">
        <v>2.2799999999999998</v>
      </c>
      <c r="Q34" s="201">
        <v>2.64</v>
      </c>
      <c r="R34" s="201">
        <v>2.48</v>
      </c>
      <c r="S34" s="201">
        <v>2.84</v>
      </c>
      <c r="T34" s="201">
        <v>0</v>
      </c>
      <c r="U34" s="201">
        <v>9.51</v>
      </c>
      <c r="V34" s="201">
        <v>0.09</v>
      </c>
      <c r="W34" s="201">
        <v>5.99</v>
      </c>
      <c r="X34" s="201">
        <v>18.329999999999998</v>
      </c>
      <c r="Y34" s="201">
        <v>0</v>
      </c>
      <c r="Z34" s="201">
        <v>36.11</v>
      </c>
      <c r="AA34" s="201">
        <v>12.27</v>
      </c>
      <c r="AB34" s="201">
        <v>0</v>
      </c>
      <c r="AC34" s="201">
        <v>1.05</v>
      </c>
      <c r="AD34" s="201">
        <v>6.82</v>
      </c>
      <c r="AE34" s="201">
        <v>0</v>
      </c>
      <c r="AF34" s="201">
        <v>0</v>
      </c>
      <c r="AG34" s="201">
        <v>17.93</v>
      </c>
      <c r="AH34" s="201">
        <v>0</v>
      </c>
      <c r="AI34" s="201">
        <v>3.21</v>
      </c>
      <c r="AJ34" s="201">
        <v>0</v>
      </c>
      <c r="AK34" s="201">
        <v>12.3</v>
      </c>
      <c r="AL34" s="201">
        <v>0</v>
      </c>
      <c r="AM34" s="201">
        <v>0</v>
      </c>
      <c r="AN34" s="201">
        <v>0</v>
      </c>
      <c r="AO34" s="201">
        <v>178.2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6.13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15.87</v>
      </c>
      <c r="K35" s="201">
        <v>77.150000000000006</v>
      </c>
      <c r="L35" s="201">
        <v>33.93</v>
      </c>
      <c r="M35" s="201">
        <v>0</v>
      </c>
      <c r="N35" s="201">
        <v>0.99</v>
      </c>
      <c r="O35" s="201">
        <v>1.67</v>
      </c>
      <c r="P35" s="201">
        <v>2.2799999999999998</v>
      </c>
      <c r="Q35" s="201">
        <v>2.64</v>
      </c>
      <c r="R35" s="201">
        <v>2.48</v>
      </c>
      <c r="S35" s="201">
        <v>2.84</v>
      </c>
      <c r="T35" s="201">
        <v>0</v>
      </c>
      <c r="U35" s="201">
        <v>9.51</v>
      </c>
      <c r="V35" s="201">
        <v>0.1</v>
      </c>
      <c r="W35" s="201">
        <v>5.99</v>
      </c>
      <c r="X35" s="201">
        <v>18.329999999999998</v>
      </c>
      <c r="Y35" s="201">
        <v>0</v>
      </c>
      <c r="Z35" s="201">
        <v>37.07</v>
      </c>
      <c r="AA35" s="201">
        <v>12.27</v>
      </c>
      <c r="AB35" s="201">
        <v>0</v>
      </c>
      <c r="AC35" s="201">
        <v>1.05</v>
      </c>
      <c r="AD35" s="201">
        <v>6.82</v>
      </c>
      <c r="AE35" s="201">
        <v>0</v>
      </c>
      <c r="AF35" s="201">
        <v>0</v>
      </c>
      <c r="AG35" s="201">
        <v>15.04</v>
      </c>
      <c r="AH35" s="201">
        <v>0</v>
      </c>
      <c r="AI35" s="201">
        <v>3.21</v>
      </c>
      <c r="AJ35" s="201">
        <v>0</v>
      </c>
      <c r="AK35" s="201">
        <v>10.24</v>
      </c>
      <c r="AL35" s="201">
        <v>0</v>
      </c>
      <c r="AM35" s="201">
        <v>0</v>
      </c>
      <c r="AN35" s="201">
        <v>0</v>
      </c>
      <c r="AO35" s="201">
        <v>178.2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6.13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15.87</v>
      </c>
      <c r="K36" s="201">
        <v>77.150000000000006</v>
      </c>
      <c r="L36" s="201">
        <v>33.93</v>
      </c>
      <c r="M36" s="201">
        <v>0</v>
      </c>
      <c r="N36" s="201">
        <v>0.99</v>
      </c>
      <c r="O36" s="201">
        <v>1.67</v>
      </c>
      <c r="P36" s="201">
        <v>2.2799999999999998</v>
      </c>
      <c r="Q36" s="201">
        <v>2.64</v>
      </c>
      <c r="R36" s="201">
        <v>2.48</v>
      </c>
      <c r="S36" s="201">
        <v>2.84</v>
      </c>
      <c r="T36" s="201">
        <v>0</v>
      </c>
      <c r="U36" s="201">
        <v>9.51</v>
      </c>
      <c r="V36" s="201">
        <v>0.1</v>
      </c>
      <c r="W36" s="201">
        <v>5.99</v>
      </c>
      <c r="X36" s="201">
        <v>18.329999999999998</v>
      </c>
      <c r="Y36" s="201">
        <v>0</v>
      </c>
      <c r="Z36" s="201">
        <v>37.07</v>
      </c>
      <c r="AA36" s="201">
        <v>12.27</v>
      </c>
      <c r="AB36" s="201">
        <v>0</v>
      </c>
      <c r="AC36" s="201">
        <v>1.05</v>
      </c>
      <c r="AD36" s="201">
        <v>6.82</v>
      </c>
      <c r="AE36" s="201">
        <v>0</v>
      </c>
      <c r="AF36" s="201">
        <v>0</v>
      </c>
      <c r="AG36" s="201">
        <v>15.04</v>
      </c>
      <c r="AH36" s="201">
        <v>0</v>
      </c>
      <c r="AI36" s="201">
        <v>3.21</v>
      </c>
      <c r="AJ36" s="201">
        <v>0</v>
      </c>
      <c r="AK36" s="201">
        <v>10.24</v>
      </c>
      <c r="AL36" s="201">
        <v>0</v>
      </c>
      <c r="AM36" s="201">
        <v>0</v>
      </c>
      <c r="AN36" s="201">
        <v>0</v>
      </c>
      <c r="AO36" s="201">
        <v>178.2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6.13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15.87</v>
      </c>
      <c r="K37" s="201">
        <v>77.150000000000006</v>
      </c>
      <c r="L37" s="201">
        <v>33.93</v>
      </c>
      <c r="M37" s="201">
        <v>0</v>
      </c>
      <c r="N37" s="201">
        <v>0.99</v>
      </c>
      <c r="O37" s="201">
        <v>1.67</v>
      </c>
      <c r="P37" s="201">
        <v>2.2799999999999998</v>
      </c>
      <c r="Q37" s="201">
        <v>2.64</v>
      </c>
      <c r="R37" s="201">
        <v>2.48</v>
      </c>
      <c r="S37" s="201">
        <v>2.84</v>
      </c>
      <c r="T37" s="201">
        <v>0</v>
      </c>
      <c r="U37" s="201">
        <v>9.51</v>
      </c>
      <c r="V37" s="201">
        <v>0.1</v>
      </c>
      <c r="W37" s="201">
        <v>5.99</v>
      </c>
      <c r="X37" s="201">
        <v>18.329999999999998</v>
      </c>
      <c r="Y37" s="201">
        <v>0</v>
      </c>
      <c r="Z37" s="201">
        <v>37.07</v>
      </c>
      <c r="AA37" s="201">
        <v>12.27</v>
      </c>
      <c r="AB37" s="201">
        <v>0</v>
      </c>
      <c r="AC37" s="201">
        <v>1.05</v>
      </c>
      <c r="AD37" s="201">
        <v>6.82</v>
      </c>
      <c r="AE37" s="201">
        <v>0</v>
      </c>
      <c r="AF37" s="201">
        <v>0</v>
      </c>
      <c r="AG37" s="201">
        <v>15.04</v>
      </c>
      <c r="AH37" s="201">
        <v>0</v>
      </c>
      <c r="AI37" s="201">
        <v>3.21</v>
      </c>
      <c r="AJ37" s="201">
        <v>0</v>
      </c>
      <c r="AK37" s="201">
        <v>10.24</v>
      </c>
      <c r="AL37" s="201">
        <v>0</v>
      </c>
      <c r="AM37" s="201">
        <v>0</v>
      </c>
      <c r="AN37" s="201">
        <v>0</v>
      </c>
      <c r="AO37" s="201">
        <v>178.2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6.13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15.87</v>
      </c>
      <c r="K38" s="201">
        <v>77.150000000000006</v>
      </c>
      <c r="L38" s="201">
        <v>33.93</v>
      </c>
      <c r="M38" s="201">
        <v>0</v>
      </c>
      <c r="N38" s="201">
        <v>0.99</v>
      </c>
      <c r="O38" s="201">
        <v>1.67</v>
      </c>
      <c r="P38" s="201">
        <v>2.2799999999999998</v>
      </c>
      <c r="Q38" s="201">
        <v>2.64</v>
      </c>
      <c r="R38" s="201">
        <v>2.48</v>
      </c>
      <c r="S38" s="201">
        <v>2.84</v>
      </c>
      <c r="T38" s="201">
        <v>0</v>
      </c>
      <c r="U38" s="201">
        <v>9.51</v>
      </c>
      <c r="V38" s="201">
        <v>0.1</v>
      </c>
      <c r="W38" s="201">
        <v>5.99</v>
      </c>
      <c r="X38" s="201">
        <v>18.329999999999998</v>
      </c>
      <c r="Y38" s="201">
        <v>0</v>
      </c>
      <c r="Z38" s="201">
        <v>37.07</v>
      </c>
      <c r="AA38" s="201">
        <v>12.27</v>
      </c>
      <c r="AB38" s="201">
        <v>0</v>
      </c>
      <c r="AC38" s="201">
        <v>1.05</v>
      </c>
      <c r="AD38" s="201">
        <v>6.82</v>
      </c>
      <c r="AE38" s="201">
        <v>0</v>
      </c>
      <c r="AF38" s="201">
        <v>0</v>
      </c>
      <c r="AG38" s="201">
        <v>11.82</v>
      </c>
      <c r="AH38" s="201">
        <v>0</v>
      </c>
      <c r="AI38" s="201">
        <v>3.21</v>
      </c>
      <c r="AJ38" s="201">
        <v>0</v>
      </c>
      <c r="AK38" s="201">
        <v>10.24</v>
      </c>
      <c r="AL38" s="201">
        <v>0</v>
      </c>
      <c r="AM38" s="201">
        <v>0</v>
      </c>
      <c r="AN38" s="201">
        <v>0</v>
      </c>
      <c r="AO38" s="201">
        <v>178.2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6</v>
      </c>
      <c r="E39" s="201">
        <v>0</v>
      </c>
      <c r="F39" s="201">
        <v>0</v>
      </c>
      <c r="G39" s="201">
        <v>16.82</v>
      </c>
      <c r="H39" s="201">
        <v>0</v>
      </c>
      <c r="I39" s="201">
        <v>0</v>
      </c>
      <c r="J39" s="201">
        <v>15.87</v>
      </c>
      <c r="K39" s="201">
        <v>77.150000000000006</v>
      </c>
      <c r="L39" s="201">
        <v>33.93</v>
      </c>
      <c r="M39" s="201">
        <v>0</v>
      </c>
      <c r="N39" s="201">
        <v>0.99</v>
      </c>
      <c r="O39" s="201">
        <v>1.64</v>
      </c>
      <c r="P39" s="201">
        <v>2.2799999999999998</v>
      </c>
      <c r="Q39" s="201">
        <v>2.64</v>
      </c>
      <c r="R39" s="201">
        <v>2.48</v>
      </c>
      <c r="S39" s="201">
        <v>2.84</v>
      </c>
      <c r="T39" s="201">
        <v>0</v>
      </c>
      <c r="U39" s="201">
        <v>9.51</v>
      </c>
      <c r="V39" s="201">
        <v>0.1</v>
      </c>
      <c r="W39" s="201">
        <v>5.99</v>
      </c>
      <c r="X39" s="201">
        <v>18.329999999999998</v>
      </c>
      <c r="Y39" s="201">
        <v>0</v>
      </c>
      <c r="Z39" s="201">
        <v>37.07</v>
      </c>
      <c r="AA39" s="201">
        <v>12.27</v>
      </c>
      <c r="AB39" s="201">
        <v>0</v>
      </c>
      <c r="AC39" s="201">
        <v>1.05</v>
      </c>
      <c r="AD39" s="201">
        <v>6.82</v>
      </c>
      <c r="AE39" s="201">
        <v>0</v>
      </c>
      <c r="AF39" s="201">
        <v>0</v>
      </c>
      <c r="AG39" s="201">
        <v>11.82</v>
      </c>
      <c r="AH39" s="201">
        <v>0</v>
      </c>
      <c r="AI39" s="201">
        <v>3.21</v>
      </c>
      <c r="AJ39" s="201">
        <v>0</v>
      </c>
      <c r="AK39" s="201">
        <v>10.24</v>
      </c>
      <c r="AL39" s="201">
        <v>0</v>
      </c>
      <c r="AM39" s="201">
        <v>0</v>
      </c>
      <c r="AN39" s="201">
        <v>0</v>
      </c>
      <c r="AO39" s="201">
        <v>174.6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6</v>
      </c>
      <c r="E40" s="201">
        <v>0</v>
      </c>
      <c r="F40" s="201">
        <v>0</v>
      </c>
      <c r="G40" s="201">
        <v>16.82</v>
      </c>
      <c r="H40" s="201">
        <v>0</v>
      </c>
      <c r="I40" s="201">
        <v>0</v>
      </c>
      <c r="J40" s="201">
        <v>15.87</v>
      </c>
      <c r="K40" s="201">
        <v>77.150000000000006</v>
      </c>
      <c r="L40" s="201">
        <v>33.93</v>
      </c>
      <c r="M40" s="201">
        <v>0</v>
      </c>
      <c r="N40" s="201">
        <v>0.99</v>
      </c>
      <c r="O40" s="201">
        <v>1.67</v>
      </c>
      <c r="P40" s="201">
        <v>2.2799999999999998</v>
      </c>
      <c r="Q40" s="201">
        <v>2.64</v>
      </c>
      <c r="R40" s="201">
        <v>2.48</v>
      </c>
      <c r="S40" s="201">
        <v>2.84</v>
      </c>
      <c r="T40" s="201">
        <v>0</v>
      </c>
      <c r="U40" s="201">
        <v>9.51</v>
      </c>
      <c r="V40" s="201">
        <v>0.1</v>
      </c>
      <c r="W40" s="201">
        <v>5.99</v>
      </c>
      <c r="X40" s="201">
        <v>1.24</v>
      </c>
      <c r="Y40" s="201">
        <v>0</v>
      </c>
      <c r="Z40" s="201">
        <v>37.07</v>
      </c>
      <c r="AA40" s="201">
        <v>12.27</v>
      </c>
      <c r="AB40" s="201">
        <v>0</v>
      </c>
      <c r="AC40" s="201">
        <v>1.05</v>
      </c>
      <c r="AD40" s="201">
        <v>6.82</v>
      </c>
      <c r="AE40" s="201">
        <v>0</v>
      </c>
      <c r="AF40" s="201">
        <v>0</v>
      </c>
      <c r="AG40" s="201">
        <v>8.61</v>
      </c>
      <c r="AH40" s="201">
        <v>-0.03</v>
      </c>
      <c r="AI40" s="201">
        <v>3.21</v>
      </c>
      <c r="AJ40" s="201">
        <v>0</v>
      </c>
      <c r="AK40" s="201">
        <v>10.24</v>
      </c>
      <c r="AL40" s="201">
        <v>0</v>
      </c>
      <c r="AM40" s="201">
        <v>0</v>
      </c>
      <c r="AN40" s="201">
        <v>0</v>
      </c>
      <c r="AO40" s="201">
        <v>174.6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6</v>
      </c>
      <c r="E41" s="201">
        <v>0</v>
      </c>
      <c r="F41" s="201">
        <v>0</v>
      </c>
      <c r="G41" s="201">
        <v>16.82</v>
      </c>
      <c r="H41" s="201">
        <v>0</v>
      </c>
      <c r="I41" s="201">
        <v>0</v>
      </c>
      <c r="J41" s="201">
        <v>15.87</v>
      </c>
      <c r="K41" s="201">
        <v>77.150000000000006</v>
      </c>
      <c r="L41" s="201">
        <v>33.93</v>
      </c>
      <c r="M41" s="201">
        <v>0</v>
      </c>
      <c r="N41" s="201">
        <v>0.99</v>
      </c>
      <c r="O41" s="201">
        <v>1.67</v>
      </c>
      <c r="P41" s="201">
        <v>2.2799999999999998</v>
      </c>
      <c r="Q41" s="201">
        <v>2.64</v>
      </c>
      <c r="R41" s="201">
        <v>2.48</v>
      </c>
      <c r="S41" s="201">
        <v>2.84</v>
      </c>
      <c r="T41" s="201">
        <v>0</v>
      </c>
      <c r="U41" s="201">
        <v>9.51</v>
      </c>
      <c r="V41" s="201">
        <v>0.1</v>
      </c>
      <c r="W41" s="201">
        <v>5.99</v>
      </c>
      <c r="X41" s="201">
        <v>1.24</v>
      </c>
      <c r="Y41" s="201">
        <v>0</v>
      </c>
      <c r="Z41" s="201">
        <v>37.07</v>
      </c>
      <c r="AA41" s="201">
        <v>12.27</v>
      </c>
      <c r="AB41" s="201">
        <v>0</v>
      </c>
      <c r="AC41" s="201">
        <v>1.05</v>
      </c>
      <c r="AD41" s="201">
        <v>6.82</v>
      </c>
      <c r="AE41" s="201">
        <v>0</v>
      </c>
      <c r="AF41" s="201">
        <v>0</v>
      </c>
      <c r="AG41" s="201">
        <v>-0.09</v>
      </c>
      <c r="AH41" s="201">
        <v>9.64</v>
      </c>
      <c r="AI41" s="201">
        <v>3.21</v>
      </c>
      <c r="AJ41" s="201">
        <v>0</v>
      </c>
      <c r="AK41" s="201">
        <v>10.24</v>
      </c>
      <c r="AL41" s="201">
        <v>0</v>
      </c>
      <c r="AM41" s="201">
        <v>0</v>
      </c>
      <c r="AN41" s="201">
        <v>0</v>
      </c>
      <c r="AO41" s="201">
        <v>174.6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6</v>
      </c>
      <c r="E42" s="201">
        <v>0</v>
      </c>
      <c r="F42" s="201">
        <v>0</v>
      </c>
      <c r="G42" s="201">
        <v>16.82</v>
      </c>
      <c r="H42" s="201">
        <v>0</v>
      </c>
      <c r="I42" s="201">
        <v>0</v>
      </c>
      <c r="J42" s="201">
        <v>15.87</v>
      </c>
      <c r="K42" s="201">
        <v>77.150000000000006</v>
      </c>
      <c r="L42" s="201">
        <v>33.93</v>
      </c>
      <c r="M42" s="201">
        <v>0</v>
      </c>
      <c r="N42" s="201">
        <v>0.99</v>
      </c>
      <c r="O42" s="201">
        <v>1.67</v>
      </c>
      <c r="P42" s="201">
        <v>2.2799999999999998</v>
      </c>
      <c r="Q42" s="201">
        <v>2.64</v>
      </c>
      <c r="R42" s="201">
        <v>2.48</v>
      </c>
      <c r="S42" s="201">
        <v>2.84</v>
      </c>
      <c r="T42" s="201">
        <v>0</v>
      </c>
      <c r="U42" s="201">
        <v>9.51</v>
      </c>
      <c r="V42" s="201">
        <v>0.1</v>
      </c>
      <c r="W42" s="201">
        <v>5.99</v>
      </c>
      <c r="X42" s="201">
        <v>1.24</v>
      </c>
      <c r="Y42" s="201">
        <v>0</v>
      </c>
      <c r="Z42" s="201">
        <v>37.07</v>
      </c>
      <c r="AA42" s="201">
        <v>12.27</v>
      </c>
      <c r="AB42" s="201">
        <v>0</v>
      </c>
      <c r="AC42" s="201">
        <v>1.05</v>
      </c>
      <c r="AD42" s="201">
        <v>6.82</v>
      </c>
      <c r="AE42" s="201">
        <v>0</v>
      </c>
      <c r="AF42" s="201">
        <v>0</v>
      </c>
      <c r="AG42" s="201">
        <v>-0.12</v>
      </c>
      <c r="AH42" s="201">
        <v>0</v>
      </c>
      <c r="AI42" s="201">
        <v>3.21</v>
      </c>
      <c r="AJ42" s="201">
        <v>0</v>
      </c>
      <c r="AK42" s="201">
        <v>10.24</v>
      </c>
      <c r="AL42" s="201">
        <v>0</v>
      </c>
      <c r="AM42" s="201">
        <v>0</v>
      </c>
      <c r="AN42" s="201">
        <v>0</v>
      </c>
      <c r="AO42" s="201">
        <v>174.6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6</v>
      </c>
      <c r="E43" s="201">
        <v>0</v>
      </c>
      <c r="F43" s="201">
        <v>0</v>
      </c>
      <c r="G43" s="201">
        <v>16.82</v>
      </c>
      <c r="H43" s="201">
        <v>0</v>
      </c>
      <c r="I43" s="201">
        <v>0</v>
      </c>
      <c r="J43" s="201">
        <v>15.87</v>
      </c>
      <c r="K43" s="201">
        <v>77.150000000000006</v>
      </c>
      <c r="L43" s="201">
        <v>33.93</v>
      </c>
      <c r="M43" s="201">
        <v>0</v>
      </c>
      <c r="N43" s="201">
        <v>0.99</v>
      </c>
      <c r="O43" s="201">
        <v>1.67</v>
      </c>
      <c r="P43" s="201">
        <v>2.2799999999999998</v>
      </c>
      <c r="Q43" s="201">
        <v>2.64</v>
      </c>
      <c r="R43" s="201">
        <v>2.48</v>
      </c>
      <c r="S43" s="201">
        <v>2.84</v>
      </c>
      <c r="T43" s="201">
        <v>0</v>
      </c>
      <c r="U43" s="201">
        <v>9.51</v>
      </c>
      <c r="V43" s="201">
        <v>0.1</v>
      </c>
      <c r="W43" s="201">
        <v>5.99</v>
      </c>
      <c r="X43" s="201">
        <v>1.24</v>
      </c>
      <c r="Y43" s="201">
        <v>0</v>
      </c>
      <c r="Z43" s="201">
        <v>37.07</v>
      </c>
      <c r="AA43" s="201">
        <v>12.27</v>
      </c>
      <c r="AB43" s="201">
        <v>0</v>
      </c>
      <c r="AC43" s="201">
        <v>1.05</v>
      </c>
      <c r="AD43" s="201">
        <v>1.21</v>
      </c>
      <c r="AE43" s="201">
        <v>0</v>
      </c>
      <c r="AF43" s="201">
        <v>0</v>
      </c>
      <c r="AG43" s="201">
        <v>-0.12</v>
      </c>
      <c r="AH43" s="201">
        <v>0</v>
      </c>
      <c r="AI43" s="201">
        <v>0</v>
      </c>
      <c r="AJ43" s="201">
        <v>0</v>
      </c>
      <c r="AK43" s="201">
        <v>10.24</v>
      </c>
      <c r="AL43" s="201">
        <v>0</v>
      </c>
      <c r="AM43" s="201">
        <v>0</v>
      </c>
      <c r="AN43" s="201">
        <v>0</v>
      </c>
      <c r="AO43" s="201">
        <v>174.6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6</v>
      </c>
      <c r="E44" s="201">
        <v>0</v>
      </c>
      <c r="F44" s="201">
        <v>0</v>
      </c>
      <c r="G44" s="201">
        <v>16.82</v>
      </c>
      <c r="H44" s="201">
        <v>0</v>
      </c>
      <c r="I44" s="201">
        <v>0</v>
      </c>
      <c r="J44" s="201">
        <v>15.87</v>
      </c>
      <c r="K44" s="201">
        <v>77.150000000000006</v>
      </c>
      <c r="L44" s="201">
        <v>33.93</v>
      </c>
      <c r="M44" s="201">
        <v>0</v>
      </c>
      <c r="N44" s="201">
        <v>0.99</v>
      </c>
      <c r="O44" s="201">
        <v>1.67</v>
      </c>
      <c r="P44" s="201">
        <v>2.2799999999999998</v>
      </c>
      <c r="Q44" s="201">
        <v>2.64</v>
      </c>
      <c r="R44" s="201">
        <v>2.48</v>
      </c>
      <c r="S44" s="201">
        <v>2.84</v>
      </c>
      <c r="T44" s="201">
        <v>0</v>
      </c>
      <c r="U44" s="201">
        <v>9.51</v>
      </c>
      <c r="V44" s="201">
        <v>0.1</v>
      </c>
      <c r="W44" s="201">
        <v>5.99</v>
      </c>
      <c r="X44" s="201">
        <v>1.24</v>
      </c>
      <c r="Y44" s="201">
        <v>0</v>
      </c>
      <c r="Z44" s="201">
        <v>37.07</v>
      </c>
      <c r="AA44" s="201">
        <v>12.27</v>
      </c>
      <c r="AB44" s="201">
        <v>0</v>
      </c>
      <c r="AC44" s="201">
        <v>1.05</v>
      </c>
      <c r="AD44" s="201">
        <v>1.21</v>
      </c>
      <c r="AE44" s="201">
        <v>0</v>
      </c>
      <c r="AF44" s="201">
        <v>0</v>
      </c>
      <c r="AG44" s="201">
        <v>-0.12</v>
      </c>
      <c r="AH44" s="201">
        <v>0</v>
      </c>
      <c r="AI44" s="201">
        <v>0</v>
      </c>
      <c r="AJ44" s="201">
        <v>0</v>
      </c>
      <c r="AK44" s="201">
        <v>10.24</v>
      </c>
      <c r="AL44" s="201">
        <v>0</v>
      </c>
      <c r="AM44" s="201">
        <v>0</v>
      </c>
      <c r="AN44" s="201">
        <v>0</v>
      </c>
      <c r="AO44" s="201">
        <v>174.6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6</v>
      </c>
      <c r="E45" s="201">
        <v>0</v>
      </c>
      <c r="F45" s="201">
        <v>0</v>
      </c>
      <c r="G45" s="201">
        <v>16.82</v>
      </c>
      <c r="H45" s="201">
        <v>0</v>
      </c>
      <c r="I45" s="201">
        <v>0</v>
      </c>
      <c r="J45" s="201">
        <v>15.87</v>
      </c>
      <c r="K45" s="201">
        <v>77.150000000000006</v>
      </c>
      <c r="L45" s="201">
        <v>33.93</v>
      </c>
      <c r="M45" s="201">
        <v>0</v>
      </c>
      <c r="N45" s="201">
        <v>0.99</v>
      </c>
      <c r="O45" s="201">
        <v>1.67</v>
      </c>
      <c r="P45" s="201">
        <v>2.2799999999999998</v>
      </c>
      <c r="Q45" s="201">
        <v>2.64</v>
      </c>
      <c r="R45" s="201">
        <v>2.48</v>
      </c>
      <c r="S45" s="201">
        <v>2.84</v>
      </c>
      <c r="T45" s="201">
        <v>0</v>
      </c>
      <c r="U45" s="201">
        <v>9.51</v>
      </c>
      <c r="V45" s="201">
        <v>0.1</v>
      </c>
      <c r="W45" s="201">
        <v>5.99</v>
      </c>
      <c r="X45" s="201">
        <v>1.24</v>
      </c>
      <c r="Y45" s="201">
        <v>0</v>
      </c>
      <c r="Z45" s="201">
        <v>37.07</v>
      </c>
      <c r="AA45" s="201">
        <v>12.27</v>
      </c>
      <c r="AB45" s="201">
        <v>0</v>
      </c>
      <c r="AC45" s="201">
        <v>1.05</v>
      </c>
      <c r="AD45" s="201">
        <v>1.21</v>
      </c>
      <c r="AE45" s="201">
        <v>0</v>
      </c>
      <c r="AF45" s="201">
        <v>0</v>
      </c>
      <c r="AG45" s="201">
        <v>-0.12</v>
      </c>
      <c r="AH45" s="201">
        <v>0</v>
      </c>
      <c r="AI45" s="201">
        <v>0</v>
      </c>
      <c r="AJ45" s="201">
        <v>0</v>
      </c>
      <c r="AK45" s="201">
        <v>10.24</v>
      </c>
      <c r="AL45" s="201">
        <v>0</v>
      </c>
      <c r="AM45" s="201">
        <v>0</v>
      </c>
      <c r="AN45" s="201">
        <v>0</v>
      </c>
      <c r="AO45" s="201">
        <v>174.6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6</v>
      </c>
      <c r="E46" s="201">
        <v>0</v>
      </c>
      <c r="F46" s="201">
        <v>0</v>
      </c>
      <c r="G46" s="201">
        <v>16.82</v>
      </c>
      <c r="H46" s="201">
        <v>0</v>
      </c>
      <c r="I46" s="201">
        <v>0</v>
      </c>
      <c r="J46" s="201">
        <v>15.87</v>
      </c>
      <c r="K46" s="201">
        <v>77.150000000000006</v>
      </c>
      <c r="L46" s="201">
        <v>33.93</v>
      </c>
      <c r="M46" s="201">
        <v>0</v>
      </c>
      <c r="N46" s="201">
        <v>0.99</v>
      </c>
      <c r="O46" s="201">
        <v>1.67</v>
      </c>
      <c r="P46" s="201">
        <v>2.2799999999999998</v>
      </c>
      <c r="Q46" s="201">
        <v>2.64</v>
      </c>
      <c r="R46" s="201">
        <v>2.48</v>
      </c>
      <c r="S46" s="201">
        <v>2.84</v>
      </c>
      <c r="T46" s="201">
        <v>0</v>
      </c>
      <c r="U46" s="201">
        <v>9.51</v>
      </c>
      <c r="V46" s="201">
        <v>0.1</v>
      </c>
      <c r="W46" s="201">
        <v>5.99</v>
      </c>
      <c r="X46" s="201">
        <v>1.24</v>
      </c>
      <c r="Y46" s="201">
        <v>0</v>
      </c>
      <c r="Z46" s="201">
        <v>37.07</v>
      </c>
      <c r="AA46" s="201">
        <v>12.27</v>
      </c>
      <c r="AB46" s="201">
        <v>0</v>
      </c>
      <c r="AC46" s="201">
        <v>1.05</v>
      </c>
      <c r="AD46" s="201">
        <v>1.21</v>
      </c>
      <c r="AE46" s="201">
        <v>0</v>
      </c>
      <c r="AF46" s="201">
        <v>0</v>
      </c>
      <c r="AG46" s="201">
        <v>-0.12</v>
      </c>
      <c r="AH46" s="201">
        <v>0</v>
      </c>
      <c r="AI46" s="201">
        <v>0</v>
      </c>
      <c r="AJ46" s="201">
        <v>0</v>
      </c>
      <c r="AK46" s="201">
        <v>10.24</v>
      </c>
      <c r="AL46" s="201">
        <v>0</v>
      </c>
      <c r="AM46" s="201">
        <v>0</v>
      </c>
      <c r="AN46" s="201">
        <v>0</v>
      </c>
      <c r="AO46" s="201">
        <v>174.6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6</v>
      </c>
      <c r="E47" s="201">
        <v>0</v>
      </c>
      <c r="F47" s="201">
        <v>0</v>
      </c>
      <c r="G47" s="201">
        <v>16.82</v>
      </c>
      <c r="H47" s="201">
        <v>0</v>
      </c>
      <c r="I47" s="201">
        <v>0</v>
      </c>
      <c r="J47" s="201">
        <v>15.87</v>
      </c>
      <c r="K47" s="201">
        <v>77.150000000000006</v>
      </c>
      <c r="L47" s="201">
        <v>33.93</v>
      </c>
      <c r="M47" s="201">
        <v>0</v>
      </c>
      <c r="N47" s="201">
        <v>0.99</v>
      </c>
      <c r="O47" s="201">
        <v>1.67</v>
      </c>
      <c r="P47" s="201">
        <v>2.2799999999999998</v>
      </c>
      <c r="Q47" s="201">
        <v>2.64</v>
      </c>
      <c r="R47" s="201">
        <v>2.48</v>
      </c>
      <c r="S47" s="201">
        <v>2.84</v>
      </c>
      <c r="T47" s="201">
        <v>0</v>
      </c>
      <c r="U47" s="201">
        <v>9.51</v>
      </c>
      <c r="V47" s="201">
        <v>0.1</v>
      </c>
      <c r="W47" s="201">
        <v>5.99</v>
      </c>
      <c r="X47" s="201">
        <v>1.24</v>
      </c>
      <c r="Y47" s="201">
        <v>0</v>
      </c>
      <c r="Z47" s="201">
        <v>37.07</v>
      </c>
      <c r="AA47" s="201">
        <v>12.27</v>
      </c>
      <c r="AB47" s="201">
        <v>0</v>
      </c>
      <c r="AC47" s="201">
        <v>1.05</v>
      </c>
      <c r="AD47" s="201">
        <v>1.21</v>
      </c>
      <c r="AE47" s="201">
        <v>0</v>
      </c>
      <c r="AF47" s="201">
        <v>0</v>
      </c>
      <c r="AG47" s="201">
        <v>11.16</v>
      </c>
      <c r="AH47" s="201">
        <v>0</v>
      </c>
      <c r="AI47" s="201">
        <v>3.21</v>
      </c>
      <c r="AJ47" s="201">
        <v>0</v>
      </c>
      <c r="AK47" s="201">
        <v>10.24</v>
      </c>
      <c r="AL47" s="201">
        <v>0</v>
      </c>
      <c r="AM47" s="201">
        <v>0</v>
      </c>
      <c r="AN47" s="201">
        <v>0</v>
      </c>
      <c r="AO47" s="201">
        <v>174.6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6</v>
      </c>
      <c r="E48" s="201">
        <v>0</v>
      </c>
      <c r="F48" s="201">
        <v>0</v>
      </c>
      <c r="G48" s="201">
        <v>16.82</v>
      </c>
      <c r="H48" s="201">
        <v>0</v>
      </c>
      <c r="I48" s="201">
        <v>0</v>
      </c>
      <c r="J48" s="201">
        <v>15.87</v>
      </c>
      <c r="K48" s="201">
        <v>77.150000000000006</v>
      </c>
      <c r="L48" s="201">
        <v>33.93</v>
      </c>
      <c r="M48" s="201">
        <v>0</v>
      </c>
      <c r="N48" s="201">
        <v>0.99</v>
      </c>
      <c r="O48" s="201">
        <v>1.67</v>
      </c>
      <c r="P48" s="201">
        <v>2.2799999999999998</v>
      </c>
      <c r="Q48" s="201">
        <v>2.64</v>
      </c>
      <c r="R48" s="201">
        <v>2.48</v>
      </c>
      <c r="S48" s="201">
        <v>2.84</v>
      </c>
      <c r="T48" s="201">
        <v>0</v>
      </c>
      <c r="U48" s="201">
        <v>9.51</v>
      </c>
      <c r="V48" s="201">
        <v>0.1</v>
      </c>
      <c r="W48" s="201">
        <v>5.99</v>
      </c>
      <c r="X48" s="201">
        <v>1.24</v>
      </c>
      <c r="Y48" s="201">
        <v>0</v>
      </c>
      <c r="Z48" s="201">
        <v>37.07</v>
      </c>
      <c r="AA48" s="201">
        <v>12.27</v>
      </c>
      <c r="AB48" s="201">
        <v>0</v>
      </c>
      <c r="AC48" s="201">
        <v>1.05</v>
      </c>
      <c r="AD48" s="201">
        <v>1.21</v>
      </c>
      <c r="AE48" s="201">
        <v>0</v>
      </c>
      <c r="AF48" s="201">
        <v>0</v>
      </c>
      <c r="AG48" s="201">
        <v>11.16</v>
      </c>
      <c r="AH48" s="201">
        <v>0</v>
      </c>
      <c r="AI48" s="201">
        <v>3.21</v>
      </c>
      <c r="AJ48" s="201">
        <v>0</v>
      </c>
      <c r="AK48" s="201">
        <v>10.24</v>
      </c>
      <c r="AL48" s="201">
        <v>0</v>
      </c>
      <c r="AM48" s="201">
        <v>0</v>
      </c>
      <c r="AN48" s="201">
        <v>0</v>
      </c>
      <c r="AO48" s="201">
        <v>174.6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6</v>
      </c>
      <c r="E49" s="201">
        <v>0</v>
      </c>
      <c r="F49" s="201">
        <v>0</v>
      </c>
      <c r="G49" s="201">
        <v>16.82</v>
      </c>
      <c r="H49" s="201">
        <v>0</v>
      </c>
      <c r="I49" s="201">
        <v>0</v>
      </c>
      <c r="J49" s="201">
        <v>15.59</v>
      </c>
      <c r="K49" s="201">
        <v>77.150000000000006</v>
      </c>
      <c r="L49" s="201">
        <v>33.93</v>
      </c>
      <c r="M49" s="201">
        <v>0</v>
      </c>
      <c r="N49" s="201">
        <v>0.99</v>
      </c>
      <c r="O49" s="201">
        <v>1.67</v>
      </c>
      <c r="P49" s="201">
        <v>2.2799999999999998</v>
      </c>
      <c r="Q49" s="201">
        <v>2.64</v>
      </c>
      <c r="R49" s="201">
        <v>2.48</v>
      </c>
      <c r="S49" s="201">
        <v>2.84</v>
      </c>
      <c r="T49" s="201">
        <v>0</v>
      </c>
      <c r="U49" s="201">
        <v>9.51</v>
      </c>
      <c r="V49" s="201">
        <v>0.12</v>
      </c>
      <c r="W49" s="201">
        <v>5.51</v>
      </c>
      <c r="X49" s="201">
        <v>7.0000000000000007E-2</v>
      </c>
      <c r="Y49" s="201">
        <v>0</v>
      </c>
      <c r="Z49" s="201">
        <v>37.07</v>
      </c>
      <c r="AA49" s="201">
        <v>12.27</v>
      </c>
      <c r="AB49" s="201">
        <v>0</v>
      </c>
      <c r="AC49" s="201">
        <v>1.05</v>
      </c>
      <c r="AD49" s="201">
        <v>1.21</v>
      </c>
      <c r="AE49" s="201">
        <v>0</v>
      </c>
      <c r="AF49" s="201">
        <v>0</v>
      </c>
      <c r="AG49" s="201">
        <v>18.25</v>
      </c>
      <c r="AH49" s="201">
        <v>0</v>
      </c>
      <c r="AI49" s="201">
        <v>3.21</v>
      </c>
      <c r="AJ49" s="201">
        <v>0</v>
      </c>
      <c r="AK49" s="201">
        <v>10.54</v>
      </c>
      <c r="AL49" s="201">
        <v>0</v>
      </c>
      <c r="AM49" s="201">
        <v>0</v>
      </c>
      <c r="AN49" s="201">
        <v>0</v>
      </c>
      <c r="AO49" s="201">
        <v>174.6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6</v>
      </c>
      <c r="E50" s="201">
        <v>0</v>
      </c>
      <c r="F50" s="201">
        <v>0</v>
      </c>
      <c r="G50" s="201">
        <v>16.82</v>
      </c>
      <c r="H50" s="201">
        <v>0</v>
      </c>
      <c r="I50" s="201">
        <v>0</v>
      </c>
      <c r="J50" s="201">
        <v>15.59</v>
      </c>
      <c r="K50" s="201">
        <v>77.150000000000006</v>
      </c>
      <c r="L50" s="201">
        <v>33.93</v>
      </c>
      <c r="M50" s="201">
        <v>0</v>
      </c>
      <c r="N50" s="201">
        <v>0.99</v>
      </c>
      <c r="O50" s="201">
        <v>1.67</v>
      </c>
      <c r="P50" s="201">
        <v>2.2799999999999998</v>
      </c>
      <c r="Q50" s="201">
        <v>2.64</v>
      </c>
      <c r="R50" s="201">
        <v>2.48</v>
      </c>
      <c r="S50" s="201">
        <v>2.84</v>
      </c>
      <c r="T50" s="201">
        <v>0</v>
      </c>
      <c r="U50" s="201">
        <v>9.51</v>
      </c>
      <c r="V50" s="201">
        <v>0.12</v>
      </c>
      <c r="W50" s="201">
        <v>5.87</v>
      </c>
      <c r="X50" s="201">
        <v>1.24</v>
      </c>
      <c r="Y50" s="201">
        <v>0</v>
      </c>
      <c r="Z50" s="201">
        <v>37.07</v>
      </c>
      <c r="AA50" s="201">
        <v>12.27</v>
      </c>
      <c r="AB50" s="201">
        <v>0</v>
      </c>
      <c r="AC50" s="201">
        <v>1.05</v>
      </c>
      <c r="AD50" s="201">
        <v>1.21</v>
      </c>
      <c r="AE50" s="201">
        <v>0</v>
      </c>
      <c r="AF50" s="201">
        <v>0</v>
      </c>
      <c r="AG50" s="201">
        <v>18.25</v>
      </c>
      <c r="AH50" s="201">
        <v>0</v>
      </c>
      <c r="AI50" s="201">
        <v>3.21</v>
      </c>
      <c r="AJ50" s="201">
        <v>0</v>
      </c>
      <c r="AK50" s="201">
        <v>10.36</v>
      </c>
      <c r="AL50" s="201">
        <v>0</v>
      </c>
      <c r="AM50" s="201">
        <v>0</v>
      </c>
      <c r="AN50" s="201">
        <v>0</v>
      </c>
      <c r="AO50" s="201">
        <v>174.6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6</v>
      </c>
      <c r="E51" s="201">
        <v>0</v>
      </c>
      <c r="F51" s="201">
        <v>0</v>
      </c>
      <c r="G51" s="201">
        <v>16.82</v>
      </c>
      <c r="H51" s="201">
        <v>0</v>
      </c>
      <c r="I51" s="201">
        <v>0</v>
      </c>
      <c r="J51" s="201">
        <v>15.59</v>
      </c>
      <c r="K51" s="201">
        <v>77.150000000000006</v>
      </c>
      <c r="L51" s="201">
        <v>33.93</v>
      </c>
      <c r="M51" s="201">
        <v>0</v>
      </c>
      <c r="N51" s="201">
        <v>0.99</v>
      </c>
      <c r="O51" s="201">
        <v>1.67</v>
      </c>
      <c r="P51" s="201">
        <v>2.2799999999999998</v>
      </c>
      <c r="Q51" s="201">
        <v>2.64</v>
      </c>
      <c r="R51" s="201">
        <v>2.48</v>
      </c>
      <c r="S51" s="201">
        <v>2.84</v>
      </c>
      <c r="T51" s="201">
        <v>0</v>
      </c>
      <c r="U51" s="201">
        <v>9.51</v>
      </c>
      <c r="V51" s="201">
        <v>0.21</v>
      </c>
      <c r="W51" s="201">
        <v>5.99</v>
      </c>
      <c r="X51" s="201">
        <v>19.3</v>
      </c>
      <c r="Y51" s="201">
        <v>0</v>
      </c>
      <c r="Z51" s="201">
        <v>3.55</v>
      </c>
      <c r="AA51" s="201">
        <v>12.27</v>
      </c>
      <c r="AB51" s="201">
        <v>0</v>
      </c>
      <c r="AC51" s="201">
        <v>1.05</v>
      </c>
      <c r="AD51" s="201">
        <v>1.21</v>
      </c>
      <c r="AE51" s="201">
        <v>0</v>
      </c>
      <c r="AF51" s="201">
        <v>0</v>
      </c>
      <c r="AG51" s="201">
        <v>18.25</v>
      </c>
      <c r="AH51" s="201">
        <v>0</v>
      </c>
      <c r="AI51" s="201">
        <v>3.21</v>
      </c>
      <c r="AJ51" s="201">
        <v>0</v>
      </c>
      <c r="AK51" s="201">
        <v>9.23</v>
      </c>
      <c r="AL51" s="201">
        <v>0</v>
      </c>
      <c r="AM51" s="201">
        <v>0</v>
      </c>
      <c r="AN51" s="201">
        <v>0</v>
      </c>
      <c r="AO51" s="201">
        <v>169.2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16.82</v>
      </c>
      <c r="H52" s="201">
        <v>0</v>
      </c>
      <c r="I52" s="201">
        <v>0</v>
      </c>
      <c r="J52" s="201">
        <v>15.59</v>
      </c>
      <c r="K52" s="201">
        <v>77.150000000000006</v>
      </c>
      <c r="L52" s="201">
        <v>33.93</v>
      </c>
      <c r="M52" s="201">
        <v>0</v>
      </c>
      <c r="N52" s="201">
        <v>0.99</v>
      </c>
      <c r="O52" s="201">
        <v>1.67</v>
      </c>
      <c r="P52" s="201">
        <v>2.2799999999999998</v>
      </c>
      <c r="Q52" s="201">
        <v>2.64</v>
      </c>
      <c r="R52" s="201">
        <v>2.48</v>
      </c>
      <c r="S52" s="201">
        <v>2.84</v>
      </c>
      <c r="T52" s="201">
        <v>0</v>
      </c>
      <c r="U52" s="201">
        <v>9.51</v>
      </c>
      <c r="V52" s="201">
        <v>0.21</v>
      </c>
      <c r="W52" s="201">
        <v>5.99</v>
      </c>
      <c r="X52" s="201">
        <v>19.3</v>
      </c>
      <c r="Y52" s="201">
        <v>0</v>
      </c>
      <c r="Z52" s="201">
        <v>3.55</v>
      </c>
      <c r="AA52" s="201">
        <v>12.27</v>
      </c>
      <c r="AB52" s="201">
        <v>0</v>
      </c>
      <c r="AC52" s="201">
        <v>1.05</v>
      </c>
      <c r="AD52" s="201">
        <v>1.21</v>
      </c>
      <c r="AE52" s="201">
        <v>0</v>
      </c>
      <c r="AF52" s="201">
        <v>0</v>
      </c>
      <c r="AG52" s="201">
        <v>18.25</v>
      </c>
      <c r="AH52" s="201">
        <v>0</v>
      </c>
      <c r="AI52" s="201">
        <v>3.21</v>
      </c>
      <c r="AJ52" s="201">
        <v>0</v>
      </c>
      <c r="AK52" s="201">
        <v>9.23</v>
      </c>
      <c r="AL52" s="201">
        <v>0</v>
      </c>
      <c r="AM52" s="201">
        <v>0</v>
      </c>
      <c r="AN52" s="201">
        <v>0</v>
      </c>
      <c r="AO52" s="201">
        <v>169.2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16.82</v>
      </c>
      <c r="H53" s="201">
        <v>0</v>
      </c>
      <c r="I53" s="201">
        <v>0</v>
      </c>
      <c r="J53" s="201">
        <v>15.59</v>
      </c>
      <c r="K53" s="201">
        <v>77.150000000000006</v>
      </c>
      <c r="L53" s="201">
        <v>33.93</v>
      </c>
      <c r="M53" s="201">
        <v>0</v>
      </c>
      <c r="N53" s="201">
        <v>0.99</v>
      </c>
      <c r="O53" s="201">
        <v>1.67</v>
      </c>
      <c r="P53" s="201">
        <v>2.2799999999999998</v>
      </c>
      <c r="Q53" s="201">
        <v>2.64</v>
      </c>
      <c r="R53" s="201">
        <v>2.48</v>
      </c>
      <c r="S53" s="201">
        <v>2.84</v>
      </c>
      <c r="T53" s="201">
        <v>0</v>
      </c>
      <c r="U53" s="201">
        <v>9.51</v>
      </c>
      <c r="V53" s="201">
        <v>0.12</v>
      </c>
      <c r="W53" s="201">
        <v>5.87</v>
      </c>
      <c r="X53" s="201">
        <v>19.3</v>
      </c>
      <c r="Y53" s="201">
        <v>0</v>
      </c>
      <c r="Z53" s="201">
        <v>38.04</v>
      </c>
      <c r="AA53" s="201">
        <v>12.27</v>
      </c>
      <c r="AB53" s="201">
        <v>0</v>
      </c>
      <c r="AC53" s="201">
        <v>1.05</v>
      </c>
      <c r="AD53" s="201">
        <v>1.21</v>
      </c>
      <c r="AE53" s="201">
        <v>0</v>
      </c>
      <c r="AF53" s="201">
        <v>0</v>
      </c>
      <c r="AG53" s="201">
        <v>18.25</v>
      </c>
      <c r="AH53" s="201">
        <v>0</v>
      </c>
      <c r="AI53" s="201">
        <v>3.21</v>
      </c>
      <c r="AJ53" s="201">
        <v>0</v>
      </c>
      <c r="AK53" s="201">
        <v>9.23</v>
      </c>
      <c r="AL53" s="201">
        <v>0</v>
      </c>
      <c r="AM53" s="201">
        <v>0</v>
      </c>
      <c r="AN53" s="201">
        <v>0</v>
      </c>
      <c r="AO53" s="201">
        <v>169.2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16.82</v>
      </c>
      <c r="H54" s="201">
        <v>0</v>
      </c>
      <c r="I54" s="201">
        <v>0</v>
      </c>
      <c r="J54" s="201">
        <v>15.59</v>
      </c>
      <c r="K54" s="201">
        <v>77.150000000000006</v>
      </c>
      <c r="L54" s="201">
        <v>33.93</v>
      </c>
      <c r="M54" s="201">
        <v>0</v>
      </c>
      <c r="N54" s="201">
        <v>0.99</v>
      </c>
      <c r="O54" s="201">
        <v>1.67</v>
      </c>
      <c r="P54" s="201">
        <v>2.2799999999999998</v>
      </c>
      <c r="Q54" s="201">
        <v>2.64</v>
      </c>
      <c r="R54" s="201">
        <v>2.48</v>
      </c>
      <c r="S54" s="201">
        <v>2.84</v>
      </c>
      <c r="T54" s="201">
        <v>0</v>
      </c>
      <c r="U54" s="201">
        <v>9.51</v>
      </c>
      <c r="V54" s="201">
        <v>0.12</v>
      </c>
      <c r="W54" s="201">
        <v>5.87</v>
      </c>
      <c r="X54" s="201">
        <v>19.3</v>
      </c>
      <c r="Y54" s="201">
        <v>0</v>
      </c>
      <c r="Z54" s="201">
        <v>38.04</v>
      </c>
      <c r="AA54" s="201">
        <v>12.27</v>
      </c>
      <c r="AB54" s="201">
        <v>0</v>
      </c>
      <c r="AC54" s="201">
        <v>1.05</v>
      </c>
      <c r="AD54" s="201">
        <v>1.21</v>
      </c>
      <c r="AE54" s="201">
        <v>0</v>
      </c>
      <c r="AF54" s="201">
        <v>0</v>
      </c>
      <c r="AG54" s="201">
        <v>18.25</v>
      </c>
      <c r="AH54" s="201">
        <v>0</v>
      </c>
      <c r="AI54" s="201">
        <v>3.21</v>
      </c>
      <c r="AJ54" s="201">
        <v>0</v>
      </c>
      <c r="AK54" s="201">
        <v>9.23</v>
      </c>
      <c r="AL54" s="201">
        <v>0</v>
      </c>
      <c r="AM54" s="201">
        <v>0</v>
      </c>
      <c r="AN54" s="201">
        <v>0</v>
      </c>
      <c r="AO54" s="201">
        <v>169.2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16.82</v>
      </c>
      <c r="H55" s="201">
        <v>0</v>
      </c>
      <c r="I55" s="201">
        <v>0</v>
      </c>
      <c r="J55" s="201">
        <v>15.59</v>
      </c>
      <c r="K55" s="201">
        <v>77.150000000000006</v>
      </c>
      <c r="L55" s="201">
        <v>33.93</v>
      </c>
      <c r="M55" s="201">
        <v>0</v>
      </c>
      <c r="N55" s="201">
        <v>0.99</v>
      </c>
      <c r="O55" s="201">
        <v>1.67</v>
      </c>
      <c r="P55" s="201">
        <v>2.2799999999999998</v>
      </c>
      <c r="Q55" s="201">
        <v>2.64</v>
      </c>
      <c r="R55" s="201">
        <v>2.48</v>
      </c>
      <c r="S55" s="201">
        <v>2.84</v>
      </c>
      <c r="T55" s="201">
        <v>0</v>
      </c>
      <c r="U55" s="201">
        <v>9.51</v>
      </c>
      <c r="V55" s="201">
        <v>0.12</v>
      </c>
      <c r="W55" s="201">
        <v>5.87</v>
      </c>
      <c r="X55" s="201">
        <v>19.3</v>
      </c>
      <c r="Y55" s="201">
        <v>0</v>
      </c>
      <c r="Z55" s="201">
        <v>38.04</v>
      </c>
      <c r="AA55" s="201">
        <v>12.27</v>
      </c>
      <c r="AB55" s="201">
        <v>0</v>
      </c>
      <c r="AC55" s="201">
        <v>1.05</v>
      </c>
      <c r="AD55" s="201">
        <v>1.2</v>
      </c>
      <c r="AE55" s="201">
        <v>0</v>
      </c>
      <c r="AF55" s="201">
        <v>0</v>
      </c>
      <c r="AG55" s="201">
        <v>18.25</v>
      </c>
      <c r="AH55" s="201">
        <v>0</v>
      </c>
      <c r="AI55" s="201">
        <v>3.21</v>
      </c>
      <c r="AJ55" s="201">
        <v>0</v>
      </c>
      <c r="AK55" s="201">
        <v>9.23</v>
      </c>
      <c r="AL55" s="201">
        <v>0</v>
      </c>
      <c r="AM55" s="201">
        <v>0</v>
      </c>
      <c r="AN55" s="201">
        <v>0</v>
      </c>
      <c r="AO55" s="201">
        <v>169.2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16.82</v>
      </c>
      <c r="H56" s="201">
        <v>0</v>
      </c>
      <c r="I56" s="201">
        <v>0</v>
      </c>
      <c r="J56" s="201">
        <v>15.59</v>
      </c>
      <c r="K56" s="201">
        <v>77.150000000000006</v>
      </c>
      <c r="L56" s="201">
        <v>33.93</v>
      </c>
      <c r="M56" s="201">
        <v>0</v>
      </c>
      <c r="N56" s="201">
        <v>0.99</v>
      </c>
      <c r="O56" s="201">
        <v>1.67</v>
      </c>
      <c r="P56" s="201">
        <v>2.2799999999999998</v>
      </c>
      <c r="Q56" s="201">
        <v>2.64</v>
      </c>
      <c r="R56" s="201">
        <v>2.48</v>
      </c>
      <c r="S56" s="201">
        <v>2.84</v>
      </c>
      <c r="T56" s="201">
        <v>0</v>
      </c>
      <c r="U56" s="201">
        <v>9.51</v>
      </c>
      <c r="V56" s="201">
        <v>0.12</v>
      </c>
      <c r="W56" s="201">
        <v>5.87</v>
      </c>
      <c r="X56" s="201">
        <v>18.899999999999999</v>
      </c>
      <c r="Y56" s="201">
        <v>0</v>
      </c>
      <c r="Z56" s="201">
        <v>38.04</v>
      </c>
      <c r="AA56" s="201">
        <v>12.27</v>
      </c>
      <c r="AB56" s="201">
        <v>0</v>
      </c>
      <c r="AC56" s="201">
        <v>1.05</v>
      </c>
      <c r="AD56" s="201">
        <v>1.2</v>
      </c>
      <c r="AE56" s="201">
        <v>0</v>
      </c>
      <c r="AF56" s="201">
        <v>0</v>
      </c>
      <c r="AG56" s="201">
        <v>18.25</v>
      </c>
      <c r="AH56" s="201">
        <v>0</v>
      </c>
      <c r="AI56" s="201">
        <v>3.21</v>
      </c>
      <c r="AJ56" s="201">
        <v>0</v>
      </c>
      <c r="AK56" s="201">
        <v>9.23</v>
      </c>
      <c r="AL56" s="201">
        <v>0</v>
      </c>
      <c r="AM56" s="201">
        <v>0</v>
      </c>
      <c r="AN56" s="201">
        <v>0</v>
      </c>
      <c r="AO56" s="201">
        <v>169.2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16.82</v>
      </c>
      <c r="H57" s="201">
        <v>0</v>
      </c>
      <c r="I57" s="201">
        <v>0</v>
      </c>
      <c r="J57" s="201">
        <v>15.59</v>
      </c>
      <c r="K57" s="201">
        <v>77.150000000000006</v>
      </c>
      <c r="L57" s="201">
        <v>33.93</v>
      </c>
      <c r="M57" s="201">
        <v>0</v>
      </c>
      <c r="N57" s="201">
        <v>0.99</v>
      </c>
      <c r="O57" s="201">
        <v>1.67</v>
      </c>
      <c r="P57" s="201">
        <v>2.2799999999999998</v>
      </c>
      <c r="Q57" s="201">
        <v>2.64</v>
      </c>
      <c r="R57" s="201">
        <v>2.48</v>
      </c>
      <c r="S57" s="201">
        <v>2.84</v>
      </c>
      <c r="T57" s="201">
        <v>0</v>
      </c>
      <c r="U57" s="201">
        <v>9.51</v>
      </c>
      <c r="V57" s="201">
        <v>0.12</v>
      </c>
      <c r="W57" s="201">
        <v>6.02</v>
      </c>
      <c r="X57" s="201">
        <v>18.899999999999999</v>
      </c>
      <c r="Y57" s="201">
        <v>0</v>
      </c>
      <c r="Z57" s="201">
        <v>38.619999999999997</v>
      </c>
      <c r="AA57" s="201">
        <v>12.19</v>
      </c>
      <c r="AB57" s="201">
        <v>0</v>
      </c>
      <c r="AC57" s="201">
        <v>1.05</v>
      </c>
      <c r="AD57" s="201">
        <v>1.2</v>
      </c>
      <c r="AE57" s="201">
        <v>0</v>
      </c>
      <c r="AF57" s="201">
        <v>0</v>
      </c>
      <c r="AG57" s="201">
        <v>18.25</v>
      </c>
      <c r="AH57" s="201">
        <v>0</v>
      </c>
      <c r="AI57" s="201">
        <v>3.21</v>
      </c>
      <c r="AJ57" s="201">
        <v>0</v>
      </c>
      <c r="AK57" s="201">
        <v>9.23</v>
      </c>
      <c r="AL57" s="201">
        <v>0</v>
      </c>
      <c r="AM57" s="201">
        <v>0</v>
      </c>
      <c r="AN57" s="201">
        <v>0</v>
      </c>
      <c r="AO57" s="201">
        <v>169.2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16.82</v>
      </c>
      <c r="H58" s="201">
        <v>0</v>
      </c>
      <c r="I58" s="201">
        <v>0</v>
      </c>
      <c r="J58" s="201">
        <v>15.59</v>
      </c>
      <c r="K58" s="201">
        <v>77.150000000000006</v>
      </c>
      <c r="L58" s="201">
        <v>33.93</v>
      </c>
      <c r="M58" s="201">
        <v>0</v>
      </c>
      <c r="N58" s="201">
        <v>0.99</v>
      </c>
      <c r="O58" s="201">
        <v>1.67</v>
      </c>
      <c r="P58" s="201">
        <v>2.2799999999999998</v>
      </c>
      <c r="Q58" s="201">
        <v>2.64</v>
      </c>
      <c r="R58" s="201">
        <v>2.48</v>
      </c>
      <c r="S58" s="201">
        <v>2.84</v>
      </c>
      <c r="T58" s="201">
        <v>0</v>
      </c>
      <c r="U58" s="201">
        <v>9.51</v>
      </c>
      <c r="V58" s="201">
        <v>0.13</v>
      </c>
      <c r="W58" s="201">
        <v>6.02</v>
      </c>
      <c r="X58" s="201">
        <v>18.899999999999999</v>
      </c>
      <c r="Y58" s="201">
        <v>0</v>
      </c>
      <c r="Z58" s="201">
        <v>38.619999999999997</v>
      </c>
      <c r="AA58" s="201">
        <v>12.19</v>
      </c>
      <c r="AB58" s="201">
        <v>0</v>
      </c>
      <c r="AC58" s="201">
        <v>1.05</v>
      </c>
      <c r="AD58" s="201">
        <v>1.2</v>
      </c>
      <c r="AE58" s="201">
        <v>0</v>
      </c>
      <c r="AF58" s="201">
        <v>0</v>
      </c>
      <c r="AG58" s="201">
        <v>18.25</v>
      </c>
      <c r="AH58" s="201">
        <v>0</v>
      </c>
      <c r="AI58" s="201">
        <v>3.21</v>
      </c>
      <c r="AJ58" s="201">
        <v>0</v>
      </c>
      <c r="AK58" s="201">
        <v>9.23</v>
      </c>
      <c r="AL58" s="201">
        <v>0</v>
      </c>
      <c r="AM58" s="201">
        <v>0</v>
      </c>
      <c r="AN58" s="201">
        <v>0</v>
      </c>
      <c r="AO58" s="201">
        <v>169.2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16.82</v>
      </c>
      <c r="H59" s="201">
        <v>0</v>
      </c>
      <c r="I59" s="201">
        <v>0</v>
      </c>
      <c r="J59" s="201">
        <v>15.59</v>
      </c>
      <c r="K59" s="201">
        <v>77.150000000000006</v>
      </c>
      <c r="L59" s="201">
        <v>33.93</v>
      </c>
      <c r="M59" s="201">
        <v>0</v>
      </c>
      <c r="N59" s="201">
        <v>0.99</v>
      </c>
      <c r="O59" s="201">
        <v>1.66</v>
      </c>
      <c r="P59" s="201">
        <v>2.2799999999999998</v>
      </c>
      <c r="Q59" s="201">
        <v>2.64</v>
      </c>
      <c r="R59" s="201">
        <v>2.48</v>
      </c>
      <c r="S59" s="201">
        <v>2.84</v>
      </c>
      <c r="T59" s="201">
        <v>0</v>
      </c>
      <c r="U59" s="201">
        <v>8.14</v>
      </c>
      <c r="V59" s="201">
        <v>0.13</v>
      </c>
      <c r="W59" s="201">
        <v>3.55</v>
      </c>
      <c r="X59" s="201">
        <v>11.64</v>
      </c>
      <c r="Y59" s="201">
        <v>0</v>
      </c>
      <c r="Z59" s="201">
        <v>39.119999999999997</v>
      </c>
      <c r="AA59" s="201">
        <v>12.27</v>
      </c>
      <c r="AB59" s="201">
        <v>0</v>
      </c>
      <c r="AC59" s="201">
        <v>1.05</v>
      </c>
      <c r="AD59" s="201">
        <v>1.2</v>
      </c>
      <c r="AE59" s="201">
        <v>0</v>
      </c>
      <c r="AF59" s="201">
        <v>0</v>
      </c>
      <c r="AG59" s="201">
        <v>18.25</v>
      </c>
      <c r="AH59" s="201">
        <v>0</v>
      </c>
      <c r="AI59" s="201">
        <v>3.21</v>
      </c>
      <c r="AJ59" s="201">
        <v>0</v>
      </c>
      <c r="AK59" s="201">
        <v>9.23</v>
      </c>
      <c r="AL59" s="201">
        <v>0</v>
      </c>
      <c r="AM59" s="201">
        <v>0</v>
      </c>
      <c r="AN59" s="201">
        <v>0</v>
      </c>
      <c r="AO59" s="201">
        <v>169.2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16.82</v>
      </c>
      <c r="H60" s="201">
        <v>0</v>
      </c>
      <c r="I60" s="201">
        <v>0</v>
      </c>
      <c r="J60" s="201">
        <v>15.59</v>
      </c>
      <c r="K60" s="201">
        <v>77.150000000000006</v>
      </c>
      <c r="L60" s="201">
        <v>33.93</v>
      </c>
      <c r="M60" s="201">
        <v>0</v>
      </c>
      <c r="N60" s="201">
        <v>0.99</v>
      </c>
      <c r="O60" s="201">
        <v>1.67</v>
      </c>
      <c r="P60" s="201">
        <v>2.2799999999999998</v>
      </c>
      <c r="Q60" s="201">
        <v>2.64</v>
      </c>
      <c r="R60" s="201">
        <v>2.48</v>
      </c>
      <c r="S60" s="201">
        <v>2.84</v>
      </c>
      <c r="T60" s="201">
        <v>0</v>
      </c>
      <c r="U60" s="201">
        <v>8.14</v>
      </c>
      <c r="V60" s="201">
        <v>0.13</v>
      </c>
      <c r="W60" s="201">
        <v>3.55</v>
      </c>
      <c r="X60" s="201">
        <v>11.64</v>
      </c>
      <c r="Y60" s="201">
        <v>0</v>
      </c>
      <c r="Z60" s="201">
        <v>39.119999999999997</v>
      </c>
      <c r="AA60" s="201">
        <v>12.27</v>
      </c>
      <c r="AB60" s="201">
        <v>0</v>
      </c>
      <c r="AC60" s="201">
        <v>1.05</v>
      </c>
      <c r="AD60" s="201">
        <v>1.2</v>
      </c>
      <c r="AE60" s="201">
        <v>0</v>
      </c>
      <c r="AF60" s="201">
        <v>0</v>
      </c>
      <c r="AG60" s="201">
        <v>18.25</v>
      </c>
      <c r="AH60" s="201">
        <v>0</v>
      </c>
      <c r="AI60" s="201">
        <v>3.21</v>
      </c>
      <c r="AJ60" s="201">
        <v>0</v>
      </c>
      <c r="AK60" s="201">
        <v>9.23</v>
      </c>
      <c r="AL60" s="201">
        <v>0</v>
      </c>
      <c r="AM60" s="201">
        <v>0</v>
      </c>
      <c r="AN60" s="201">
        <v>0</v>
      </c>
      <c r="AO60" s="201">
        <v>169.2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16.82</v>
      </c>
      <c r="H61" s="201">
        <v>0</v>
      </c>
      <c r="I61" s="201">
        <v>0</v>
      </c>
      <c r="J61" s="201">
        <v>15.59</v>
      </c>
      <c r="K61" s="201">
        <v>77.150000000000006</v>
      </c>
      <c r="L61" s="201">
        <v>33.93</v>
      </c>
      <c r="M61" s="201">
        <v>0</v>
      </c>
      <c r="N61" s="201">
        <v>5.98</v>
      </c>
      <c r="O61" s="201">
        <v>16.8</v>
      </c>
      <c r="P61" s="201">
        <v>2.2799999999999998</v>
      </c>
      <c r="Q61" s="201">
        <v>2.64</v>
      </c>
      <c r="R61" s="201">
        <v>2.48</v>
      </c>
      <c r="S61" s="201">
        <v>2.84</v>
      </c>
      <c r="T61" s="201">
        <v>0</v>
      </c>
      <c r="U61" s="201">
        <v>8.14</v>
      </c>
      <c r="V61" s="201">
        <v>0.13</v>
      </c>
      <c r="W61" s="201">
        <v>3.55</v>
      </c>
      <c r="X61" s="201">
        <v>18.75</v>
      </c>
      <c r="Y61" s="201">
        <v>0</v>
      </c>
      <c r="Z61" s="201">
        <v>39.119999999999997</v>
      </c>
      <c r="AA61" s="201">
        <v>12.27</v>
      </c>
      <c r="AB61" s="201">
        <v>0</v>
      </c>
      <c r="AC61" s="201">
        <v>1.05</v>
      </c>
      <c r="AD61" s="201">
        <v>1.2</v>
      </c>
      <c r="AE61" s="201">
        <v>0</v>
      </c>
      <c r="AF61" s="201">
        <v>0</v>
      </c>
      <c r="AG61" s="201">
        <v>18.25</v>
      </c>
      <c r="AH61" s="201">
        <v>0</v>
      </c>
      <c r="AI61" s="201">
        <v>3.21</v>
      </c>
      <c r="AJ61" s="201">
        <v>0</v>
      </c>
      <c r="AK61" s="201">
        <v>9.23</v>
      </c>
      <c r="AL61" s="201">
        <v>0</v>
      </c>
      <c r="AM61" s="201">
        <v>0</v>
      </c>
      <c r="AN61" s="201">
        <v>0</v>
      </c>
      <c r="AO61" s="201">
        <v>169.2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16.82</v>
      </c>
      <c r="H62" s="201">
        <v>0</v>
      </c>
      <c r="I62" s="201">
        <v>0</v>
      </c>
      <c r="J62" s="201">
        <v>15.59</v>
      </c>
      <c r="K62" s="201">
        <v>77.150000000000006</v>
      </c>
      <c r="L62" s="201">
        <v>33.93</v>
      </c>
      <c r="M62" s="201">
        <v>0</v>
      </c>
      <c r="N62" s="201">
        <v>15.65</v>
      </c>
      <c r="O62" s="201">
        <v>26.29</v>
      </c>
      <c r="P62" s="201">
        <v>2.2799999999999998</v>
      </c>
      <c r="Q62" s="201">
        <v>2.64</v>
      </c>
      <c r="R62" s="201">
        <v>2.48</v>
      </c>
      <c r="S62" s="201">
        <v>2.84</v>
      </c>
      <c r="T62" s="201">
        <v>0</v>
      </c>
      <c r="U62" s="201">
        <v>8.14</v>
      </c>
      <c r="V62" s="201">
        <v>0.13</v>
      </c>
      <c r="W62" s="201">
        <v>3.55</v>
      </c>
      <c r="X62" s="201">
        <v>19.29</v>
      </c>
      <c r="Y62" s="201">
        <v>0</v>
      </c>
      <c r="Z62" s="201">
        <v>39.119999999999997</v>
      </c>
      <c r="AA62" s="201">
        <v>12.27</v>
      </c>
      <c r="AB62" s="201">
        <v>0</v>
      </c>
      <c r="AC62" s="201">
        <v>1.05</v>
      </c>
      <c r="AD62" s="201">
        <v>1.2</v>
      </c>
      <c r="AE62" s="201">
        <v>0</v>
      </c>
      <c r="AF62" s="201">
        <v>0</v>
      </c>
      <c r="AG62" s="201">
        <v>18.25</v>
      </c>
      <c r="AH62" s="201">
        <v>0</v>
      </c>
      <c r="AI62" s="201">
        <v>3.21</v>
      </c>
      <c r="AJ62" s="201">
        <v>0</v>
      </c>
      <c r="AK62" s="201">
        <v>9.23</v>
      </c>
      <c r="AL62" s="201">
        <v>0</v>
      </c>
      <c r="AM62" s="201">
        <v>0</v>
      </c>
      <c r="AN62" s="201">
        <v>0</v>
      </c>
      <c r="AO62" s="201">
        <v>169.2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16.82</v>
      </c>
      <c r="H63" s="201">
        <v>0</v>
      </c>
      <c r="I63" s="201">
        <v>0</v>
      </c>
      <c r="J63" s="201">
        <v>15.59</v>
      </c>
      <c r="K63" s="201">
        <v>77.150000000000006</v>
      </c>
      <c r="L63" s="201">
        <v>33.93</v>
      </c>
      <c r="M63" s="201">
        <v>0</v>
      </c>
      <c r="N63" s="201">
        <v>15.65</v>
      </c>
      <c r="O63" s="201">
        <v>26.29</v>
      </c>
      <c r="P63" s="201">
        <v>2.2799999999999998</v>
      </c>
      <c r="Q63" s="201">
        <v>2.64</v>
      </c>
      <c r="R63" s="201">
        <v>2.48</v>
      </c>
      <c r="S63" s="201">
        <v>2.84</v>
      </c>
      <c r="T63" s="201">
        <v>0</v>
      </c>
      <c r="U63" s="201">
        <v>8.14</v>
      </c>
      <c r="V63" s="201">
        <v>0</v>
      </c>
      <c r="W63" s="201">
        <v>3.57</v>
      </c>
      <c r="X63" s="201">
        <v>19.29</v>
      </c>
      <c r="Y63" s="201">
        <v>0</v>
      </c>
      <c r="Z63" s="201">
        <v>39.119999999999997</v>
      </c>
      <c r="AA63" s="201">
        <v>12.27</v>
      </c>
      <c r="AB63" s="201">
        <v>0</v>
      </c>
      <c r="AC63" s="201">
        <v>0.83</v>
      </c>
      <c r="AD63" s="201">
        <v>5.46</v>
      </c>
      <c r="AE63" s="201">
        <v>0</v>
      </c>
      <c r="AF63" s="201">
        <v>0</v>
      </c>
      <c r="AG63" s="201">
        <v>18.25</v>
      </c>
      <c r="AH63" s="201">
        <v>0</v>
      </c>
      <c r="AI63" s="201">
        <v>3.21</v>
      </c>
      <c r="AJ63" s="201">
        <v>0</v>
      </c>
      <c r="AK63" s="201">
        <v>9.23</v>
      </c>
      <c r="AL63" s="201">
        <v>0</v>
      </c>
      <c r="AM63" s="201">
        <v>0</v>
      </c>
      <c r="AN63" s="201">
        <v>0</v>
      </c>
      <c r="AO63" s="201">
        <v>169.2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16.82</v>
      </c>
      <c r="H64" s="201">
        <v>0</v>
      </c>
      <c r="I64" s="201">
        <v>0</v>
      </c>
      <c r="J64" s="201">
        <v>15.59</v>
      </c>
      <c r="K64" s="201">
        <v>77.150000000000006</v>
      </c>
      <c r="L64" s="201">
        <v>33.93</v>
      </c>
      <c r="M64" s="201">
        <v>0</v>
      </c>
      <c r="N64" s="201">
        <v>15.65</v>
      </c>
      <c r="O64" s="201">
        <v>26.29</v>
      </c>
      <c r="P64" s="201">
        <v>2.2799999999999998</v>
      </c>
      <c r="Q64" s="201">
        <v>2.64</v>
      </c>
      <c r="R64" s="201">
        <v>2.48</v>
      </c>
      <c r="S64" s="201">
        <v>2.84</v>
      </c>
      <c r="T64" s="201">
        <v>0</v>
      </c>
      <c r="U64" s="201">
        <v>8.14</v>
      </c>
      <c r="V64" s="201">
        <v>0</v>
      </c>
      <c r="W64" s="201">
        <v>5.99</v>
      </c>
      <c r="X64" s="201">
        <v>19.29</v>
      </c>
      <c r="Y64" s="201">
        <v>0</v>
      </c>
      <c r="Z64" s="201">
        <v>39.119999999999997</v>
      </c>
      <c r="AA64" s="201">
        <v>12.27</v>
      </c>
      <c r="AB64" s="201">
        <v>0</v>
      </c>
      <c r="AC64" s="201">
        <v>1.05</v>
      </c>
      <c r="AD64" s="201">
        <v>0</v>
      </c>
      <c r="AE64" s="201">
        <v>0</v>
      </c>
      <c r="AF64" s="201">
        <v>0</v>
      </c>
      <c r="AG64" s="201">
        <v>18.25</v>
      </c>
      <c r="AH64" s="201">
        <v>0</v>
      </c>
      <c r="AI64" s="201">
        <v>3.21</v>
      </c>
      <c r="AJ64" s="201">
        <v>0</v>
      </c>
      <c r="AK64" s="201">
        <v>9.23</v>
      </c>
      <c r="AL64" s="201">
        <v>0</v>
      </c>
      <c r="AM64" s="201">
        <v>0</v>
      </c>
      <c r="AN64" s="201">
        <v>0</v>
      </c>
      <c r="AO64" s="201">
        <v>169.2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16.82</v>
      </c>
      <c r="H65" s="201">
        <v>0</v>
      </c>
      <c r="I65" s="201">
        <v>0</v>
      </c>
      <c r="J65" s="201">
        <v>15.59</v>
      </c>
      <c r="K65" s="201">
        <v>77.150000000000006</v>
      </c>
      <c r="L65" s="201">
        <v>33.93</v>
      </c>
      <c r="M65" s="201">
        <v>0</v>
      </c>
      <c r="N65" s="201">
        <v>0.99</v>
      </c>
      <c r="O65" s="201">
        <v>1.67</v>
      </c>
      <c r="P65" s="201">
        <v>2.2799999999999998</v>
      </c>
      <c r="Q65" s="201">
        <v>2.64</v>
      </c>
      <c r="R65" s="201">
        <v>2.48</v>
      </c>
      <c r="S65" s="201">
        <v>2.84</v>
      </c>
      <c r="T65" s="201">
        <v>0</v>
      </c>
      <c r="U65" s="201">
        <v>8.14</v>
      </c>
      <c r="V65" s="201">
        <v>0</v>
      </c>
      <c r="W65" s="201">
        <v>5.99</v>
      </c>
      <c r="X65" s="201">
        <v>19.29</v>
      </c>
      <c r="Y65" s="201">
        <v>0</v>
      </c>
      <c r="Z65" s="201">
        <v>39.119999999999997</v>
      </c>
      <c r="AA65" s="201">
        <v>12.27</v>
      </c>
      <c r="AB65" s="201">
        <v>0</v>
      </c>
      <c r="AC65" s="201">
        <v>1.05</v>
      </c>
      <c r="AD65" s="201">
        <v>0</v>
      </c>
      <c r="AE65" s="201">
        <v>0</v>
      </c>
      <c r="AF65" s="201">
        <v>0</v>
      </c>
      <c r="AG65" s="201">
        <v>18.25</v>
      </c>
      <c r="AH65" s="201">
        <v>0</v>
      </c>
      <c r="AI65" s="201">
        <v>3.21</v>
      </c>
      <c r="AJ65" s="201">
        <v>0</v>
      </c>
      <c r="AK65" s="201">
        <v>9.23</v>
      </c>
      <c r="AL65" s="201">
        <v>0</v>
      </c>
      <c r="AM65" s="201">
        <v>0</v>
      </c>
      <c r="AN65" s="201">
        <v>0</v>
      </c>
      <c r="AO65" s="201">
        <v>169.2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16.82</v>
      </c>
      <c r="H66" s="201">
        <v>0</v>
      </c>
      <c r="I66" s="201">
        <v>0</v>
      </c>
      <c r="J66" s="201">
        <v>15.59</v>
      </c>
      <c r="K66" s="201">
        <v>77.150000000000006</v>
      </c>
      <c r="L66" s="201">
        <v>33.93</v>
      </c>
      <c r="M66" s="201">
        <v>0</v>
      </c>
      <c r="N66" s="201">
        <v>0.99</v>
      </c>
      <c r="O66" s="201">
        <v>1.67</v>
      </c>
      <c r="P66" s="201">
        <v>2.2799999999999998</v>
      </c>
      <c r="Q66" s="201">
        <v>2.64</v>
      </c>
      <c r="R66" s="201">
        <v>2.48</v>
      </c>
      <c r="S66" s="201">
        <v>2.84</v>
      </c>
      <c r="T66" s="201">
        <v>0</v>
      </c>
      <c r="U66" s="201">
        <v>8.14</v>
      </c>
      <c r="V66" s="201">
        <v>0</v>
      </c>
      <c r="W66" s="201">
        <v>5.99</v>
      </c>
      <c r="X66" s="201">
        <v>19.29</v>
      </c>
      <c r="Y66" s="201">
        <v>0</v>
      </c>
      <c r="Z66" s="201">
        <v>40.6</v>
      </c>
      <c r="AA66" s="201">
        <v>12.27</v>
      </c>
      <c r="AB66" s="201">
        <v>0</v>
      </c>
      <c r="AC66" s="201">
        <v>1.05</v>
      </c>
      <c r="AD66" s="201">
        <v>0</v>
      </c>
      <c r="AE66" s="201">
        <v>0</v>
      </c>
      <c r="AF66" s="201">
        <v>0</v>
      </c>
      <c r="AG66" s="201">
        <v>18.25</v>
      </c>
      <c r="AH66" s="201">
        <v>0</v>
      </c>
      <c r="AI66" s="201">
        <v>3.21</v>
      </c>
      <c r="AJ66" s="201">
        <v>0</v>
      </c>
      <c r="AK66" s="201">
        <v>9.23</v>
      </c>
      <c r="AL66" s="201">
        <v>0</v>
      </c>
      <c r="AM66" s="201">
        <v>0</v>
      </c>
      <c r="AN66" s="201">
        <v>0</v>
      </c>
      <c r="AO66" s="201">
        <v>169.2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16.82</v>
      </c>
      <c r="H67" s="201">
        <v>0</v>
      </c>
      <c r="I67" s="201">
        <v>0</v>
      </c>
      <c r="J67" s="201">
        <v>15.59</v>
      </c>
      <c r="K67" s="201">
        <v>77.150000000000006</v>
      </c>
      <c r="L67" s="201">
        <v>33.93</v>
      </c>
      <c r="M67" s="201">
        <v>0</v>
      </c>
      <c r="N67" s="201">
        <v>0.99</v>
      </c>
      <c r="O67" s="201">
        <v>1.67</v>
      </c>
      <c r="P67" s="201">
        <v>2.2799999999999998</v>
      </c>
      <c r="Q67" s="201">
        <v>2.64</v>
      </c>
      <c r="R67" s="201">
        <v>2.48</v>
      </c>
      <c r="S67" s="201">
        <v>2.84</v>
      </c>
      <c r="T67" s="201">
        <v>0</v>
      </c>
      <c r="U67" s="201">
        <v>8.14</v>
      </c>
      <c r="V67" s="201">
        <v>0.09</v>
      </c>
      <c r="W67" s="201">
        <v>5.99</v>
      </c>
      <c r="X67" s="201">
        <v>1.24</v>
      </c>
      <c r="Y67" s="201">
        <v>0</v>
      </c>
      <c r="Z67" s="201">
        <v>39.119999999999997</v>
      </c>
      <c r="AA67" s="201">
        <v>12.27</v>
      </c>
      <c r="AB67" s="201">
        <v>0</v>
      </c>
      <c r="AC67" s="201">
        <v>0.83</v>
      </c>
      <c r="AD67" s="201">
        <v>5.46</v>
      </c>
      <c r="AE67" s="201">
        <v>0</v>
      </c>
      <c r="AF67" s="201">
        <v>0</v>
      </c>
      <c r="AG67" s="201">
        <v>25.71</v>
      </c>
      <c r="AH67" s="201">
        <v>-0.04</v>
      </c>
      <c r="AI67" s="201">
        <v>3.21</v>
      </c>
      <c r="AJ67" s="201">
        <v>0</v>
      </c>
      <c r="AK67" s="201">
        <v>9.23</v>
      </c>
      <c r="AL67" s="201">
        <v>0</v>
      </c>
      <c r="AM67" s="201">
        <v>0</v>
      </c>
      <c r="AN67" s="201">
        <v>0</v>
      </c>
      <c r="AO67" s="201">
        <v>169.2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16.82</v>
      </c>
      <c r="H68" s="201">
        <v>0</v>
      </c>
      <c r="I68" s="201">
        <v>0</v>
      </c>
      <c r="J68" s="201">
        <v>15.59</v>
      </c>
      <c r="K68" s="201">
        <v>77.150000000000006</v>
      </c>
      <c r="L68" s="201">
        <v>33.29</v>
      </c>
      <c r="M68" s="201">
        <v>0</v>
      </c>
      <c r="N68" s="201">
        <v>0.99</v>
      </c>
      <c r="O68" s="201">
        <v>1.67</v>
      </c>
      <c r="P68" s="201">
        <v>2.2799999999999998</v>
      </c>
      <c r="Q68" s="201">
        <v>2.64</v>
      </c>
      <c r="R68" s="201">
        <v>2.48</v>
      </c>
      <c r="S68" s="201">
        <v>2.84</v>
      </c>
      <c r="T68" s="201">
        <v>0</v>
      </c>
      <c r="U68" s="201">
        <v>8.14</v>
      </c>
      <c r="V68" s="201">
        <v>0.09</v>
      </c>
      <c r="W68" s="201">
        <v>5.99</v>
      </c>
      <c r="X68" s="201">
        <v>1.24</v>
      </c>
      <c r="Y68" s="201">
        <v>0</v>
      </c>
      <c r="Z68" s="201">
        <v>39.119999999999997</v>
      </c>
      <c r="AA68" s="201">
        <v>12.27</v>
      </c>
      <c r="AB68" s="201">
        <v>0</v>
      </c>
      <c r="AC68" s="201">
        <v>0.83</v>
      </c>
      <c r="AD68" s="201">
        <v>5.46</v>
      </c>
      <c r="AE68" s="201">
        <v>0</v>
      </c>
      <c r="AF68" s="201">
        <v>0</v>
      </c>
      <c r="AG68" s="201">
        <v>25.71</v>
      </c>
      <c r="AH68" s="201">
        <v>-0.04</v>
      </c>
      <c r="AI68" s="201">
        <v>3.21</v>
      </c>
      <c r="AJ68" s="201">
        <v>0</v>
      </c>
      <c r="AK68" s="201">
        <v>9.23</v>
      </c>
      <c r="AL68" s="201">
        <v>0</v>
      </c>
      <c r="AM68" s="201">
        <v>0</v>
      </c>
      <c r="AN68" s="201">
        <v>0</v>
      </c>
      <c r="AO68" s="201">
        <v>169.2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16.82</v>
      </c>
      <c r="H69" s="201">
        <v>0</v>
      </c>
      <c r="I69" s="201">
        <v>0</v>
      </c>
      <c r="J69" s="201">
        <v>15.59</v>
      </c>
      <c r="K69" s="201">
        <v>77.150000000000006</v>
      </c>
      <c r="L69" s="201">
        <v>33.29</v>
      </c>
      <c r="M69" s="201">
        <v>0</v>
      </c>
      <c r="N69" s="201">
        <v>0.99</v>
      </c>
      <c r="O69" s="201">
        <v>1.67</v>
      </c>
      <c r="P69" s="201">
        <v>2.2799999999999998</v>
      </c>
      <c r="Q69" s="201">
        <v>2.64</v>
      </c>
      <c r="R69" s="201">
        <v>2.5499999999999998</v>
      </c>
      <c r="S69" s="201">
        <v>2.84</v>
      </c>
      <c r="T69" s="201">
        <v>0</v>
      </c>
      <c r="U69" s="201">
        <v>8.14</v>
      </c>
      <c r="V69" s="201">
        <v>0.34</v>
      </c>
      <c r="W69" s="201">
        <v>0.39</v>
      </c>
      <c r="X69" s="201">
        <v>1.24</v>
      </c>
      <c r="Y69" s="201">
        <v>0</v>
      </c>
      <c r="Z69" s="201">
        <v>40.020000000000003</v>
      </c>
      <c r="AA69" s="201">
        <v>12.27</v>
      </c>
      <c r="AB69" s="201">
        <v>0</v>
      </c>
      <c r="AC69" s="201">
        <v>1.05</v>
      </c>
      <c r="AD69" s="201">
        <v>0</v>
      </c>
      <c r="AE69" s="201">
        <v>0</v>
      </c>
      <c r="AF69" s="201">
        <v>0</v>
      </c>
      <c r="AG69" s="201">
        <v>25.71</v>
      </c>
      <c r="AH69" s="201">
        <v>-0.04</v>
      </c>
      <c r="AI69" s="201">
        <v>3.21</v>
      </c>
      <c r="AJ69" s="201">
        <v>0</v>
      </c>
      <c r="AK69" s="201">
        <v>9.23</v>
      </c>
      <c r="AL69" s="201">
        <v>0</v>
      </c>
      <c r="AM69" s="201">
        <v>0</v>
      </c>
      <c r="AN69" s="201">
        <v>0</v>
      </c>
      <c r="AO69" s="201">
        <v>169.2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16.82</v>
      </c>
      <c r="H70" s="201">
        <v>0</v>
      </c>
      <c r="I70" s="201">
        <v>0</v>
      </c>
      <c r="J70" s="201">
        <v>15.59</v>
      </c>
      <c r="K70" s="201">
        <v>77.150000000000006</v>
      </c>
      <c r="L70" s="201">
        <v>33.29</v>
      </c>
      <c r="M70" s="201">
        <v>0</v>
      </c>
      <c r="N70" s="201">
        <v>0.99</v>
      </c>
      <c r="O70" s="201">
        <v>1.67</v>
      </c>
      <c r="P70" s="201">
        <v>2.2799999999999998</v>
      </c>
      <c r="Q70" s="201">
        <v>2.64</v>
      </c>
      <c r="R70" s="201">
        <v>2.5499999999999998</v>
      </c>
      <c r="S70" s="201">
        <v>2.84</v>
      </c>
      <c r="T70" s="201">
        <v>0</v>
      </c>
      <c r="U70" s="201">
        <v>8.14</v>
      </c>
      <c r="V70" s="201">
        <v>0.34</v>
      </c>
      <c r="W70" s="201">
        <v>0.39</v>
      </c>
      <c r="X70" s="201">
        <v>1.24</v>
      </c>
      <c r="Y70" s="201">
        <v>0</v>
      </c>
      <c r="Z70" s="201">
        <v>40.020000000000003</v>
      </c>
      <c r="AA70" s="201">
        <v>12.27</v>
      </c>
      <c r="AB70" s="201">
        <v>0</v>
      </c>
      <c r="AC70" s="201">
        <v>1.05</v>
      </c>
      <c r="AD70" s="201">
        <v>0</v>
      </c>
      <c r="AE70" s="201">
        <v>0</v>
      </c>
      <c r="AF70" s="201">
        <v>0</v>
      </c>
      <c r="AG70" s="201">
        <v>25.71</v>
      </c>
      <c r="AH70" s="201">
        <v>-0.04</v>
      </c>
      <c r="AI70" s="201">
        <v>3.21</v>
      </c>
      <c r="AJ70" s="201">
        <v>0</v>
      </c>
      <c r="AK70" s="201">
        <v>9.23</v>
      </c>
      <c r="AL70" s="201">
        <v>0</v>
      </c>
      <c r="AM70" s="201">
        <v>0</v>
      </c>
      <c r="AN70" s="201">
        <v>0</v>
      </c>
      <c r="AO70" s="201">
        <v>169.2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16.82</v>
      </c>
      <c r="H71" s="201">
        <v>0</v>
      </c>
      <c r="I71" s="201">
        <v>0</v>
      </c>
      <c r="J71" s="201">
        <v>15.59</v>
      </c>
      <c r="K71" s="201">
        <v>77.150000000000006</v>
      </c>
      <c r="L71" s="201">
        <v>33.29</v>
      </c>
      <c r="M71" s="201">
        <v>0</v>
      </c>
      <c r="N71" s="201">
        <v>0.99</v>
      </c>
      <c r="O71" s="201">
        <v>1.67</v>
      </c>
      <c r="P71" s="201">
        <v>2.2799999999999998</v>
      </c>
      <c r="Q71" s="201">
        <v>2.64</v>
      </c>
      <c r="R71" s="201">
        <v>0.18</v>
      </c>
      <c r="S71" s="201">
        <v>2.84</v>
      </c>
      <c r="T71" s="201">
        <v>0</v>
      </c>
      <c r="U71" s="201">
        <v>8.14</v>
      </c>
      <c r="V71" s="201">
        <v>0.1</v>
      </c>
      <c r="W71" s="201">
        <v>0.39</v>
      </c>
      <c r="X71" s="201">
        <v>1.24</v>
      </c>
      <c r="Y71" s="201">
        <v>0</v>
      </c>
      <c r="Z71" s="201">
        <v>4.1900000000000004</v>
      </c>
      <c r="AA71" s="201">
        <v>12.27</v>
      </c>
      <c r="AB71" s="201">
        <v>0</v>
      </c>
      <c r="AC71" s="201">
        <v>1.05</v>
      </c>
      <c r="AD71" s="201">
        <v>7.11</v>
      </c>
      <c r="AE71" s="201">
        <v>0</v>
      </c>
      <c r="AF71" s="201">
        <v>0</v>
      </c>
      <c r="AG71" s="201">
        <v>25.71</v>
      </c>
      <c r="AH71" s="201">
        <v>-0.04</v>
      </c>
      <c r="AI71" s="201">
        <v>3.21</v>
      </c>
      <c r="AJ71" s="201">
        <v>0</v>
      </c>
      <c r="AK71" s="201">
        <v>10.36</v>
      </c>
      <c r="AL71" s="201">
        <v>0</v>
      </c>
      <c r="AM71" s="201">
        <v>0</v>
      </c>
      <c r="AN71" s="201">
        <v>0</v>
      </c>
      <c r="AO71" s="201">
        <v>169.2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16.82</v>
      </c>
      <c r="H72" s="201">
        <v>0</v>
      </c>
      <c r="I72" s="201">
        <v>0</v>
      </c>
      <c r="J72" s="201">
        <v>15.59</v>
      </c>
      <c r="K72" s="201">
        <v>77.150000000000006</v>
      </c>
      <c r="L72" s="201">
        <v>33.409999999999997</v>
      </c>
      <c r="M72" s="201">
        <v>0</v>
      </c>
      <c r="N72" s="201">
        <v>0.99</v>
      </c>
      <c r="O72" s="201">
        <v>1.67</v>
      </c>
      <c r="P72" s="201">
        <v>2.2799999999999998</v>
      </c>
      <c r="Q72" s="201">
        <v>2.64</v>
      </c>
      <c r="R72" s="201">
        <v>0.18</v>
      </c>
      <c r="S72" s="201">
        <v>2.84</v>
      </c>
      <c r="T72" s="201">
        <v>0</v>
      </c>
      <c r="U72" s="201">
        <v>8.14</v>
      </c>
      <c r="V72" s="201">
        <v>0.11</v>
      </c>
      <c r="W72" s="201">
        <v>0.39</v>
      </c>
      <c r="X72" s="201">
        <v>1.24</v>
      </c>
      <c r="Y72" s="201">
        <v>0</v>
      </c>
      <c r="Z72" s="201">
        <v>4.1900000000000004</v>
      </c>
      <c r="AA72" s="201">
        <v>12.27</v>
      </c>
      <c r="AB72" s="201">
        <v>0</v>
      </c>
      <c r="AC72" s="201">
        <v>1.05</v>
      </c>
      <c r="AD72" s="201">
        <v>7.11</v>
      </c>
      <c r="AE72" s="201">
        <v>0</v>
      </c>
      <c r="AF72" s="201">
        <v>0</v>
      </c>
      <c r="AG72" s="201">
        <v>25.71</v>
      </c>
      <c r="AH72" s="201">
        <v>-0.04</v>
      </c>
      <c r="AI72" s="201">
        <v>3.21</v>
      </c>
      <c r="AJ72" s="201">
        <v>0</v>
      </c>
      <c r="AK72" s="201">
        <v>10.36</v>
      </c>
      <c r="AL72" s="201">
        <v>0</v>
      </c>
      <c r="AM72" s="201">
        <v>0</v>
      </c>
      <c r="AN72" s="201">
        <v>0</v>
      </c>
      <c r="AO72" s="201">
        <v>169.2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16.82</v>
      </c>
      <c r="H73" s="201">
        <v>0</v>
      </c>
      <c r="I73" s="201">
        <v>0</v>
      </c>
      <c r="J73" s="201">
        <v>15.59</v>
      </c>
      <c r="K73" s="201">
        <v>77.150000000000006</v>
      </c>
      <c r="L73" s="201">
        <v>33.47</v>
      </c>
      <c r="M73" s="201">
        <v>0</v>
      </c>
      <c r="N73" s="201">
        <v>0.99</v>
      </c>
      <c r="O73" s="201">
        <v>1.67</v>
      </c>
      <c r="P73" s="201">
        <v>2.2799999999999998</v>
      </c>
      <c r="Q73" s="201">
        <v>2.64</v>
      </c>
      <c r="R73" s="201">
        <v>0.18</v>
      </c>
      <c r="S73" s="201">
        <v>2.84</v>
      </c>
      <c r="T73" s="201">
        <v>0</v>
      </c>
      <c r="U73" s="201">
        <v>8.14</v>
      </c>
      <c r="V73" s="201">
        <v>0.11</v>
      </c>
      <c r="W73" s="201">
        <v>0.39</v>
      </c>
      <c r="X73" s="201">
        <v>1.24</v>
      </c>
      <c r="Y73" s="201">
        <v>0</v>
      </c>
      <c r="Z73" s="201">
        <v>2.33</v>
      </c>
      <c r="AA73" s="201">
        <v>12.27</v>
      </c>
      <c r="AB73" s="201">
        <v>0</v>
      </c>
      <c r="AC73" s="201">
        <v>1.1399999999999999</v>
      </c>
      <c r="AD73" s="201">
        <v>0</v>
      </c>
      <c r="AE73" s="201">
        <v>0</v>
      </c>
      <c r="AF73" s="201">
        <v>0</v>
      </c>
      <c r="AG73" s="201">
        <v>25.71</v>
      </c>
      <c r="AH73" s="201">
        <v>-0.04</v>
      </c>
      <c r="AI73" s="201">
        <v>3.21</v>
      </c>
      <c r="AJ73" s="201">
        <v>0</v>
      </c>
      <c r="AK73" s="201">
        <v>10.36</v>
      </c>
      <c r="AL73" s="201">
        <v>0</v>
      </c>
      <c r="AM73" s="201">
        <v>0</v>
      </c>
      <c r="AN73" s="201">
        <v>0</v>
      </c>
      <c r="AO73" s="201">
        <v>169.2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16.82</v>
      </c>
      <c r="H74" s="201">
        <v>0</v>
      </c>
      <c r="I74" s="201">
        <v>0</v>
      </c>
      <c r="J74" s="201">
        <v>15.59</v>
      </c>
      <c r="K74" s="201">
        <v>77.150000000000006</v>
      </c>
      <c r="L74" s="201">
        <v>33.950000000000003</v>
      </c>
      <c r="M74" s="201">
        <v>0</v>
      </c>
      <c r="N74" s="201">
        <v>0.99</v>
      </c>
      <c r="O74" s="201">
        <v>1.67</v>
      </c>
      <c r="P74" s="201">
        <v>2.2799999999999998</v>
      </c>
      <c r="Q74" s="201">
        <v>2.64</v>
      </c>
      <c r="R74" s="201">
        <v>0.18</v>
      </c>
      <c r="S74" s="201">
        <v>2.84</v>
      </c>
      <c r="T74" s="201">
        <v>0</v>
      </c>
      <c r="U74" s="201">
        <v>8.14</v>
      </c>
      <c r="V74" s="201">
        <v>0.11</v>
      </c>
      <c r="W74" s="201">
        <v>0.39</v>
      </c>
      <c r="X74" s="201">
        <v>1.24</v>
      </c>
      <c r="Y74" s="201">
        <v>0</v>
      </c>
      <c r="Z74" s="201">
        <v>2.33</v>
      </c>
      <c r="AA74" s="201">
        <v>12.27</v>
      </c>
      <c r="AB74" s="201">
        <v>0</v>
      </c>
      <c r="AC74" s="201">
        <v>1.1399999999999999</v>
      </c>
      <c r="AD74" s="201">
        <v>0</v>
      </c>
      <c r="AE74" s="201">
        <v>0</v>
      </c>
      <c r="AF74" s="201">
        <v>0</v>
      </c>
      <c r="AG74" s="201">
        <v>18.25</v>
      </c>
      <c r="AH74" s="201">
        <v>0</v>
      </c>
      <c r="AI74" s="201">
        <v>3.21</v>
      </c>
      <c r="AJ74" s="201">
        <v>0</v>
      </c>
      <c r="AK74" s="201">
        <v>10.36</v>
      </c>
      <c r="AL74" s="201">
        <v>0</v>
      </c>
      <c r="AM74" s="201">
        <v>0</v>
      </c>
      <c r="AN74" s="201">
        <v>0</v>
      </c>
      <c r="AO74" s="201">
        <v>169.2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16.82</v>
      </c>
      <c r="H75" s="201">
        <v>0</v>
      </c>
      <c r="I75" s="201">
        <v>0</v>
      </c>
      <c r="J75" s="201">
        <v>15.59</v>
      </c>
      <c r="K75" s="201">
        <v>77.150000000000006</v>
      </c>
      <c r="L75" s="201">
        <v>34.1</v>
      </c>
      <c r="M75" s="201">
        <v>0</v>
      </c>
      <c r="N75" s="201">
        <v>0.99</v>
      </c>
      <c r="O75" s="201">
        <v>1.67</v>
      </c>
      <c r="P75" s="201">
        <v>2.2799999999999998</v>
      </c>
      <c r="Q75" s="201">
        <v>2.64</v>
      </c>
      <c r="R75" s="201">
        <v>0.18</v>
      </c>
      <c r="S75" s="201">
        <v>2.84</v>
      </c>
      <c r="T75" s="201">
        <v>0</v>
      </c>
      <c r="U75" s="201">
        <v>8.14</v>
      </c>
      <c r="V75" s="201">
        <v>0.11</v>
      </c>
      <c r="W75" s="201">
        <v>0.39</v>
      </c>
      <c r="X75" s="201">
        <v>1.24</v>
      </c>
      <c r="Y75" s="201">
        <v>0</v>
      </c>
      <c r="Z75" s="201">
        <v>2.33</v>
      </c>
      <c r="AA75" s="201">
        <v>12.27</v>
      </c>
      <c r="AB75" s="201">
        <v>0</v>
      </c>
      <c r="AC75" s="201">
        <v>1.1399999999999999</v>
      </c>
      <c r="AD75" s="201">
        <v>0</v>
      </c>
      <c r="AE75" s="201">
        <v>0</v>
      </c>
      <c r="AF75" s="201">
        <v>0</v>
      </c>
      <c r="AG75" s="201">
        <v>18.25</v>
      </c>
      <c r="AH75" s="201">
        <v>0</v>
      </c>
      <c r="AI75" s="201">
        <v>3.21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174.6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16.82</v>
      </c>
      <c r="H76" s="201">
        <v>0</v>
      </c>
      <c r="I76" s="201">
        <v>0</v>
      </c>
      <c r="J76" s="201">
        <v>15.59</v>
      </c>
      <c r="K76" s="201">
        <v>77.150000000000006</v>
      </c>
      <c r="L76" s="201">
        <v>34.35</v>
      </c>
      <c r="M76" s="201">
        <v>0</v>
      </c>
      <c r="N76" s="201">
        <v>0.99</v>
      </c>
      <c r="O76" s="201">
        <v>1.67</v>
      </c>
      <c r="P76" s="201">
        <v>2.2799999999999998</v>
      </c>
      <c r="Q76" s="201">
        <v>2.64</v>
      </c>
      <c r="R76" s="201">
        <v>0.18</v>
      </c>
      <c r="S76" s="201">
        <v>2.84</v>
      </c>
      <c r="T76" s="201">
        <v>0</v>
      </c>
      <c r="U76" s="201">
        <v>8.14</v>
      </c>
      <c r="V76" s="201">
        <v>0.11</v>
      </c>
      <c r="W76" s="201">
        <v>0.39</v>
      </c>
      <c r="X76" s="201">
        <v>1.24</v>
      </c>
      <c r="Y76" s="201">
        <v>0</v>
      </c>
      <c r="Z76" s="201">
        <v>2.33</v>
      </c>
      <c r="AA76" s="201">
        <v>12.27</v>
      </c>
      <c r="AB76" s="201">
        <v>0</v>
      </c>
      <c r="AC76" s="201">
        <v>1.1399999999999999</v>
      </c>
      <c r="AD76" s="201">
        <v>0</v>
      </c>
      <c r="AE76" s="201">
        <v>0</v>
      </c>
      <c r="AF76" s="201">
        <v>0</v>
      </c>
      <c r="AG76" s="201">
        <v>18.25</v>
      </c>
      <c r="AH76" s="201">
        <v>0</v>
      </c>
      <c r="AI76" s="201">
        <v>3.21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174.6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16.82</v>
      </c>
      <c r="H77" s="201">
        <v>0</v>
      </c>
      <c r="I77" s="201">
        <v>0</v>
      </c>
      <c r="J77" s="201">
        <v>15.59</v>
      </c>
      <c r="K77" s="201">
        <v>77.150000000000006</v>
      </c>
      <c r="L77" s="201">
        <v>34.35</v>
      </c>
      <c r="M77" s="201">
        <v>0</v>
      </c>
      <c r="N77" s="201">
        <v>0.98</v>
      </c>
      <c r="O77" s="201">
        <v>1.64</v>
      </c>
      <c r="P77" s="201">
        <v>2.2200000000000002</v>
      </c>
      <c r="Q77" s="201">
        <v>2.64</v>
      </c>
      <c r="R77" s="201">
        <v>0.18</v>
      </c>
      <c r="S77" s="201">
        <v>1.29</v>
      </c>
      <c r="T77" s="201">
        <v>0</v>
      </c>
      <c r="U77" s="201">
        <v>-53.57</v>
      </c>
      <c r="V77" s="201">
        <v>0.11</v>
      </c>
      <c r="W77" s="201">
        <v>0.39</v>
      </c>
      <c r="X77" s="201">
        <v>1.24</v>
      </c>
      <c r="Y77" s="201">
        <v>0</v>
      </c>
      <c r="Z77" s="201">
        <v>2.33</v>
      </c>
      <c r="AA77" s="201">
        <v>12.27</v>
      </c>
      <c r="AB77" s="201">
        <v>0</v>
      </c>
      <c r="AC77" s="201">
        <v>1.1399999999999999</v>
      </c>
      <c r="AD77" s="201">
        <v>0</v>
      </c>
      <c r="AE77" s="201">
        <v>0</v>
      </c>
      <c r="AF77" s="201">
        <v>0</v>
      </c>
      <c r="AG77" s="201">
        <v>18.25</v>
      </c>
      <c r="AH77" s="201">
        <v>0</v>
      </c>
      <c r="AI77" s="201">
        <v>3.21</v>
      </c>
      <c r="AJ77" s="201">
        <v>0</v>
      </c>
      <c r="AK77" s="201">
        <v>12.44</v>
      </c>
      <c r="AL77" s="201">
        <v>0</v>
      </c>
      <c r="AM77" s="201">
        <v>0</v>
      </c>
      <c r="AN77" s="201">
        <v>0</v>
      </c>
      <c r="AO77" s="201">
        <v>174.6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16.82</v>
      </c>
      <c r="H78" s="201">
        <v>0</v>
      </c>
      <c r="I78" s="201">
        <v>0</v>
      </c>
      <c r="J78" s="201">
        <v>15.59</v>
      </c>
      <c r="K78" s="201">
        <v>77.150000000000006</v>
      </c>
      <c r="L78" s="201">
        <v>34.35</v>
      </c>
      <c r="M78" s="201">
        <v>0</v>
      </c>
      <c r="N78" s="201">
        <v>0.97</v>
      </c>
      <c r="O78" s="201">
        <v>1.61</v>
      </c>
      <c r="P78" s="201">
        <v>2.2200000000000002</v>
      </c>
      <c r="Q78" s="201">
        <v>2.64</v>
      </c>
      <c r="R78" s="201">
        <v>0.17</v>
      </c>
      <c r="S78" s="201">
        <v>2.84</v>
      </c>
      <c r="T78" s="201">
        <v>0</v>
      </c>
      <c r="U78" s="201">
        <v>-52.9</v>
      </c>
      <c r="V78" s="201">
        <v>0.11</v>
      </c>
      <c r="W78" s="201">
        <v>0.39</v>
      </c>
      <c r="X78" s="201">
        <v>1.24</v>
      </c>
      <c r="Y78" s="201">
        <v>0</v>
      </c>
      <c r="Z78" s="201">
        <v>2.33</v>
      </c>
      <c r="AA78" s="201">
        <v>12.27</v>
      </c>
      <c r="AB78" s="201">
        <v>0</v>
      </c>
      <c r="AC78" s="201">
        <v>1.1399999999999999</v>
      </c>
      <c r="AD78" s="201">
        <v>0</v>
      </c>
      <c r="AE78" s="201">
        <v>0</v>
      </c>
      <c r="AF78" s="201">
        <v>0</v>
      </c>
      <c r="AG78" s="201">
        <v>18.25</v>
      </c>
      <c r="AH78" s="201">
        <v>0</v>
      </c>
      <c r="AI78" s="201">
        <v>3.21</v>
      </c>
      <c r="AJ78" s="201">
        <v>0</v>
      </c>
      <c r="AK78" s="201">
        <v>12.44</v>
      </c>
      <c r="AL78" s="201">
        <v>0</v>
      </c>
      <c r="AM78" s="201">
        <v>0</v>
      </c>
      <c r="AN78" s="201">
        <v>0</v>
      </c>
      <c r="AO78" s="201">
        <v>174.6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16.82</v>
      </c>
      <c r="H79" s="201">
        <v>0</v>
      </c>
      <c r="I79" s="201">
        <v>0</v>
      </c>
      <c r="J79" s="201">
        <v>15.59</v>
      </c>
      <c r="K79" s="201">
        <v>77.150000000000006</v>
      </c>
      <c r="L79" s="201">
        <v>5.0199999999999996</v>
      </c>
      <c r="M79" s="201">
        <v>0</v>
      </c>
      <c r="N79" s="201">
        <v>0.95</v>
      </c>
      <c r="O79" s="201">
        <v>1.63</v>
      </c>
      <c r="P79" s="201">
        <v>2.19</v>
      </c>
      <c r="Q79" s="201">
        <v>2.64</v>
      </c>
      <c r="R79" s="201">
        <v>0.16</v>
      </c>
      <c r="S79" s="201">
        <v>2.54</v>
      </c>
      <c r="T79" s="201">
        <v>0</v>
      </c>
      <c r="U79" s="201">
        <v>-51.24</v>
      </c>
      <c r="V79" s="201">
        <v>0.11</v>
      </c>
      <c r="W79" s="201">
        <v>0.39</v>
      </c>
      <c r="X79" s="201">
        <v>1.24</v>
      </c>
      <c r="Y79" s="201">
        <v>0</v>
      </c>
      <c r="Z79" s="201">
        <v>2.33</v>
      </c>
      <c r="AA79" s="201">
        <v>0.75</v>
      </c>
      <c r="AB79" s="201">
        <v>0</v>
      </c>
      <c r="AC79" s="201">
        <v>0.98</v>
      </c>
      <c r="AD79" s="201">
        <v>0</v>
      </c>
      <c r="AE79" s="201">
        <v>0</v>
      </c>
      <c r="AF79" s="201">
        <v>0</v>
      </c>
      <c r="AG79" s="201">
        <v>0</v>
      </c>
      <c r="AH79" s="201">
        <v>16.350000000000001</v>
      </c>
      <c r="AI79" s="201">
        <v>0</v>
      </c>
      <c r="AJ79" s="201">
        <v>0</v>
      </c>
      <c r="AK79" s="201">
        <v>12.44</v>
      </c>
      <c r="AL79" s="201">
        <v>0</v>
      </c>
      <c r="AM79" s="201">
        <v>0</v>
      </c>
      <c r="AN79" s="201">
        <v>0</v>
      </c>
      <c r="AO79" s="201">
        <v>174.6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16.82</v>
      </c>
      <c r="H80" s="201">
        <v>0</v>
      </c>
      <c r="I80" s="201">
        <v>0</v>
      </c>
      <c r="J80" s="201">
        <v>15.59</v>
      </c>
      <c r="K80" s="201">
        <v>77.150000000000006</v>
      </c>
      <c r="L80" s="201">
        <v>5.0199999999999996</v>
      </c>
      <c r="M80" s="201">
        <v>0</v>
      </c>
      <c r="N80" s="201">
        <v>0.96</v>
      </c>
      <c r="O80" s="201">
        <v>1.62</v>
      </c>
      <c r="P80" s="201">
        <v>2.16</v>
      </c>
      <c r="Q80" s="201">
        <v>2.64</v>
      </c>
      <c r="R80" s="201">
        <v>0.16</v>
      </c>
      <c r="S80" s="201">
        <v>2.5299999999999998</v>
      </c>
      <c r="T80" s="201">
        <v>0</v>
      </c>
      <c r="U80" s="201">
        <v>-48.83</v>
      </c>
      <c r="V80" s="201">
        <v>0.11</v>
      </c>
      <c r="W80" s="201">
        <v>0.39</v>
      </c>
      <c r="X80" s="201">
        <v>1.24</v>
      </c>
      <c r="Y80" s="201">
        <v>0</v>
      </c>
      <c r="Z80" s="201">
        <v>2.33</v>
      </c>
      <c r="AA80" s="201">
        <v>0.75</v>
      </c>
      <c r="AB80" s="201">
        <v>0</v>
      </c>
      <c r="AC80" s="201">
        <v>0.98</v>
      </c>
      <c r="AD80" s="201">
        <v>0</v>
      </c>
      <c r="AE80" s="201">
        <v>0</v>
      </c>
      <c r="AF80" s="201">
        <v>0</v>
      </c>
      <c r="AG80" s="201">
        <v>0</v>
      </c>
      <c r="AH80" s="201">
        <v>16.350000000000001</v>
      </c>
      <c r="AI80" s="201">
        <v>0</v>
      </c>
      <c r="AJ80" s="201">
        <v>0</v>
      </c>
      <c r="AK80" s="201">
        <v>12.44</v>
      </c>
      <c r="AL80" s="201">
        <v>0</v>
      </c>
      <c r="AM80" s="201">
        <v>0</v>
      </c>
      <c r="AN80" s="201">
        <v>0</v>
      </c>
      <c r="AO80" s="201">
        <v>174.6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16.82</v>
      </c>
      <c r="H81" s="201">
        <v>0</v>
      </c>
      <c r="I81" s="201">
        <v>0</v>
      </c>
      <c r="J81" s="201">
        <v>15.59</v>
      </c>
      <c r="K81" s="201">
        <v>77.150000000000006</v>
      </c>
      <c r="L81" s="201">
        <v>4.3</v>
      </c>
      <c r="M81" s="201">
        <v>0</v>
      </c>
      <c r="N81" s="201">
        <v>0.97</v>
      </c>
      <c r="O81" s="201">
        <v>1.62</v>
      </c>
      <c r="P81" s="201">
        <v>2.17</v>
      </c>
      <c r="Q81" s="201">
        <v>0.17</v>
      </c>
      <c r="R81" s="201">
        <v>0.16</v>
      </c>
      <c r="S81" s="201">
        <v>0.28000000000000003</v>
      </c>
      <c r="T81" s="201">
        <v>0</v>
      </c>
      <c r="U81" s="201">
        <v>-50.14</v>
      </c>
      <c r="V81" s="201">
        <v>0.13</v>
      </c>
      <c r="W81" s="201">
        <v>0.39</v>
      </c>
      <c r="X81" s="201">
        <v>1.24</v>
      </c>
      <c r="Y81" s="201">
        <v>0</v>
      </c>
      <c r="Z81" s="201">
        <v>2.33</v>
      </c>
      <c r="AA81" s="201">
        <v>0.75</v>
      </c>
      <c r="AB81" s="201">
        <v>0</v>
      </c>
      <c r="AC81" s="201">
        <v>0.61</v>
      </c>
      <c r="AD81" s="201">
        <v>6.65</v>
      </c>
      <c r="AE81" s="201">
        <v>0</v>
      </c>
      <c r="AF81" s="201">
        <v>0</v>
      </c>
      <c r="AG81" s="201">
        <v>0</v>
      </c>
      <c r="AH81" s="201">
        <v>16.350000000000001</v>
      </c>
      <c r="AI81" s="201">
        <v>0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174.6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16.82</v>
      </c>
      <c r="H82" s="201">
        <v>0</v>
      </c>
      <c r="I82" s="201">
        <v>0</v>
      </c>
      <c r="J82" s="201">
        <v>15.59</v>
      </c>
      <c r="K82" s="201">
        <v>7.07</v>
      </c>
      <c r="L82" s="201">
        <v>4.3</v>
      </c>
      <c r="M82" s="201">
        <v>0</v>
      </c>
      <c r="N82" s="201">
        <v>0.95</v>
      </c>
      <c r="O82" s="201">
        <v>1.6</v>
      </c>
      <c r="P82" s="201">
        <v>2.2000000000000002</v>
      </c>
      <c r="Q82" s="201">
        <v>0.17</v>
      </c>
      <c r="R82" s="201">
        <v>0.16</v>
      </c>
      <c r="S82" s="201">
        <v>0.21</v>
      </c>
      <c r="T82" s="201">
        <v>0</v>
      </c>
      <c r="U82" s="201">
        <v>-49.83</v>
      </c>
      <c r="V82" s="201">
        <v>0.13</v>
      </c>
      <c r="W82" s="201">
        <v>0.39</v>
      </c>
      <c r="X82" s="201">
        <v>1.24</v>
      </c>
      <c r="Y82" s="201">
        <v>0</v>
      </c>
      <c r="Z82" s="201">
        <v>2.33</v>
      </c>
      <c r="AA82" s="201">
        <v>0.75</v>
      </c>
      <c r="AB82" s="201">
        <v>0</v>
      </c>
      <c r="AC82" s="201">
        <v>0.61</v>
      </c>
      <c r="AD82" s="201">
        <v>6.65</v>
      </c>
      <c r="AE82" s="201">
        <v>0</v>
      </c>
      <c r="AF82" s="201">
        <v>0</v>
      </c>
      <c r="AG82" s="201">
        <v>0</v>
      </c>
      <c r="AH82" s="201">
        <v>16.350000000000001</v>
      </c>
      <c r="AI82" s="201">
        <v>0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174.6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9.73</v>
      </c>
      <c r="E83" s="201">
        <v>0</v>
      </c>
      <c r="F83" s="201">
        <v>0</v>
      </c>
      <c r="G83" s="201">
        <v>16.82</v>
      </c>
      <c r="H83" s="201">
        <v>0</v>
      </c>
      <c r="I83" s="201">
        <v>0</v>
      </c>
      <c r="J83" s="201">
        <v>15.59</v>
      </c>
      <c r="K83" s="201">
        <v>5.17</v>
      </c>
      <c r="L83" s="201">
        <v>4.3</v>
      </c>
      <c r="M83" s="201">
        <v>0</v>
      </c>
      <c r="N83" s="201">
        <v>0.96</v>
      </c>
      <c r="O83" s="201">
        <v>1.6</v>
      </c>
      <c r="P83" s="201">
        <v>2.2000000000000002</v>
      </c>
      <c r="Q83" s="201">
        <v>0.18</v>
      </c>
      <c r="R83" s="201">
        <v>0.16</v>
      </c>
      <c r="S83" s="201">
        <v>0.21</v>
      </c>
      <c r="T83" s="201">
        <v>0</v>
      </c>
      <c r="U83" s="201">
        <v>-51.4</v>
      </c>
      <c r="V83" s="201">
        <v>0.13</v>
      </c>
      <c r="W83" s="201">
        <v>0.39</v>
      </c>
      <c r="X83" s="201">
        <v>1.24</v>
      </c>
      <c r="Y83" s="201">
        <v>0</v>
      </c>
      <c r="Z83" s="201">
        <v>2.33</v>
      </c>
      <c r="AA83" s="201">
        <v>0.75</v>
      </c>
      <c r="AB83" s="201">
        <v>0</v>
      </c>
      <c r="AC83" s="201">
        <v>0.61</v>
      </c>
      <c r="AD83" s="201">
        <v>6.65</v>
      </c>
      <c r="AE83" s="201">
        <v>0</v>
      </c>
      <c r="AF83" s="201">
        <v>0</v>
      </c>
      <c r="AG83" s="201">
        <v>0</v>
      </c>
      <c r="AH83" s="201">
        <v>16.350000000000001</v>
      </c>
      <c r="AI83" s="201">
        <v>0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174.6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9.73</v>
      </c>
      <c r="E84" s="201">
        <v>0</v>
      </c>
      <c r="F84" s="201">
        <v>0</v>
      </c>
      <c r="G84" s="201">
        <v>16.82</v>
      </c>
      <c r="H84" s="201">
        <v>0</v>
      </c>
      <c r="I84" s="201">
        <v>0</v>
      </c>
      <c r="J84" s="201">
        <v>15.59</v>
      </c>
      <c r="K84" s="201">
        <v>5.24</v>
      </c>
      <c r="L84" s="201">
        <v>4.3</v>
      </c>
      <c r="M84" s="201">
        <v>0</v>
      </c>
      <c r="N84" s="201">
        <v>0.97</v>
      </c>
      <c r="O84" s="201">
        <v>1.63</v>
      </c>
      <c r="P84" s="201">
        <v>2.25</v>
      </c>
      <c r="Q84" s="201">
        <v>0.18</v>
      </c>
      <c r="R84" s="201">
        <v>0.17</v>
      </c>
      <c r="S84" s="201">
        <v>0.21</v>
      </c>
      <c r="T84" s="201">
        <v>0</v>
      </c>
      <c r="U84" s="201">
        <v>-55.48</v>
      </c>
      <c r="V84" s="201">
        <v>0.13</v>
      </c>
      <c r="W84" s="201">
        <v>0.39</v>
      </c>
      <c r="X84" s="201">
        <v>1.24</v>
      </c>
      <c r="Y84" s="201">
        <v>0</v>
      </c>
      <c r="Z84" s="201">
        <v>2.33</v>
      </c>
      <c r="AA84" s="201">
        <v>0.75</v>
      </c>
      <c r="AB84" s="201">
        <v>0</v>
      </c>
      <c r="AC84" s="201">
        <v>0.61</v>
      </c>
      <c r="AD84" s="201">
        <v>6.65</v>
      </c>
      <c r="AE84" s="201">
        <v>0</v>
      </c>
      <c r="AF84" s="201">
        <v>0</v>
      </c>
      <c r="AG84" s="201">
        <v>0</v>
      </c>
      <c r="AH84" s="201">
        <v>16.350000000000001</v>
      </c>
      <c r="AI84" s="201">
        <v>0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174.6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9.73</v>
      </c>
      <c r="E85" s="201">
        <v>0</v>
      </c>
      <c r="F85" s="201">
        <v>0</v>
      </c>
      <c r="G85" s="201">
        <v>16.82</v>
      </c>
      <c r="H85" s="201">
        <v>0</v>
      </c>
      <c r="I85" s="201">
        <v>0</v>
      </c>
      <c r="J85" s="201">
        <v>15.59</v>
      </c>
      <c r="K85" s="201">
        <v>5.4</v>
      </c>
      <c r="L85" s="201">
        <v>4.29</v>
      </c>
      <c r="M85" s="201">
        <v>0</v>
      </c>
      <c r="N85" s="201">
        <v>0.99</v>
      </c>
      <c r="O85" s="201">
        <v>1.67</v>
      </c>
      <c r="P85" s="201">
        <v>2.2799999999999998</v>
      </c>
      <c r="Q85" s="201">
        <v>0.18</v>
      </c>
      <c r="R85" s="201">
        <v>0.18</v>
      </c>
      <c r="S85" s="201">
        <v>0.22</v>
      </c>
      <c r="T85" s="201">
        <v>0</v>
      </c>
      <c r="U85" s="201">
        <v>13.99</v>
      </c>
      <c r="V85" s="201">
        <v>0.13</v>
      </c>
      <c r="W85" s="201">
        <v>0.39</v>
      </c>
      <c r="X85" s="201">
        <v>1.24</v>
      </c>
      <c r="Y85" s="201">
        <v>0</v>
      </c>
      <c r="Z85" s="201">
        <v>2.33</v>
      </c>
      <c r="AA85" s="201">
        <v>0.75</v>
      </c>
      <c r="AB85" s="201">
        <v>0</v>
      </c>
      <c r="AC85" s="201">
        <v>0.61</v>
      </c>
      <c r="AD85" s="201">
        <v>6.65</v>
      </c>
      <c r="AE85" s="201">
        <v>0</v>
      </c>
      <c r="AF85" s="201">
        <v>0</v>
      </c>
      <c r="AG85" s="201">
        <v>0</v>
      </c>
      <c r="AH85" s="201">
        <v>16.350000000000001</v>
      </c>
      <c r="AI85" s="201">
        <v>0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174.6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9.73</v>
      </c>
      <c r="E86" s="201">
        <v>0</v>
      </c>
      <c r="F86" s="201">
        <v>0</v>
      </c>
      <c r="G86" s="201">
        <v>16.82</v>
      </c>
      <c r="H86" s="201">
        <v>0</v>
      </c>
      <c r="I86" s="201">
        <v>0</v>
      </c>
      <c r="J86" s="201">
        <v>15.59</v>
      </c>
      <c r="K86" s="201">
        <v>5.4</v>
      </c>
      <c r="L86" s="201">
        <v>4.3</v>
      </c>
      <c r="M86" s="201">
        <v>0</v>
      </c>
      <c r="N86" s="201">
        <v>0.99</v>
      </c>
      <c r="O86" s="201">
        <v>1.67</v>
      </c>
      <c r="P86" s="201">
        <v>2.2799999999999998</v>
      </c>
      <c r="Q86" s="201">
        <v>0.18</v>
      </c>
      <c r="R86" s="201">
        <v>0.18</v>
      </c>
      <c r="S86" s="201">
        <v>0.22</v>
      </c>
      <c r="T86" s="201">
        <v>0</v>
      </c>
      <c r="U86" s="201">
        <v>15.72</v>
      </c>
      <c r="V86" s="201">
        <v>0.13</v>
      </c>
      <c r="W86" s="201">
        <v>0.39</v>
      </c>
      <c r="X86" s="201">
        <v>1.24</v>
      </c>
      <c r="Y86" s="201">
        <v>0</v>
      </c>
      <c r="Z86" s="201">
        <v>2.33</v>
      </c>
      <c r="AA86" s="201">
        <v>0.75</v>
      </c>
      <c r="AB86" s="201">
        <v>0</v>
      </c>
      <c r="AC86" s="201">
        <v>0.61</v>
      </c>
      <c r="AD86" s="201">
        <v>6.65</v>
      </c>
      <c r="AE86" s="201">
        <v>0</v>
      </c>
      <c r="AF86" s="201">
        <v>0</v>
      </c>
      <c r="AG86" s="201">
        <v>0</v>
      </c>
      <c r="AH86" s="201">
        <v>16.350000000000001</v>
      </c>
      <c r="AI86" s="201">
        <v>0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174.6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16.82</v>
      </c>
      <c r="H87" s="201">
        <v>0</v>
      </c>
      <c r="I87" s="201">
        <v>0</v>
      </c>
      <c r="J87" s="201">
        <v>15.59</v>
      </c>
      <c r="K87" s="201">
        <v>76.040000000000006</v>
      </c>
      <c r="L87" s="201">
        <v>32.71</v>
      </c>
      <c r="M87" s="201">
        <v>0</v>
      </c>
      <c r="N87" s="201">
        <v>0.99</v>
      </c>
      <c r="O87" s="201">
        <v>1.67</v>
      </c>
      <c r="P87" s="201">
        <v>2.2799999999999998</v>
      </c>
      <c r="Q87" s="201">
        <v>0.18</v>
      </c>
      <c r="R87" s="201">
        <v>0.18</v>
      </c>
      <c r="S87" s="201">
        <v>0.22</v>
      </c>
      <c r="T87" s="201">
        <v>0</v>
      </c>
      <c r="U87" s="201">
        <v>16.420000000000002</v>
      </c>
      <c r="V87" s="201">
        <v>0.13</v>
      </c>
      <c r="W87" s="201">
        <v>0.39</v>
      </c>
      <c r="X87" s="201">
        <v>1.24</v>
      </c>
      <c r="Y87" s="201">
        <v>0</v>
      </c>
      <c r="Z87" s="201">
        <v>2.33</v>
      </c>
      <c r="AA87" s="201">
        <v>0.75</v>
      </c>
      <c r="AB87" s="201">
        <v>0</v>
      </c>
      <c r="AC87" s="201">
        <v>0.61</v>
      </c>
      <c r="AD87" s="201">
        <v>12.28</v>
      </c>
      <c r="AE87" s="201">
        <v>0</v>
      </c>
      <c r="AF87" s="201">
        <v>0</v>
      </c>
      <c r="AG87" s="201">
        <v>0</v>
      </c>
      <c r="AH87" s="201">
        <v>16.350000000000001</v>
      </c>
      <c r="AI87" s="201">
        <v>0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174.6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16.82</v>
      </c>
      <c r="H88" s="201">
        <v>0</v>
      </c>
      <c r="I88" s="201">
        <v>0</v>
      </c>
      <c r="J88" s="201">
        <v>15.59</v>
      </c>
      <c r="K88" s="201">
        <v>76.040000000000006</v>
      </c>
      <c r="L88" s="201">
        <v>32.71</v>
      </c>
      <c r="M88" s="201">
        <v>0</v>
      </c>
      <c r="N88" s="201">
        <v>0.99</v>
      </c>
      <c r="O88" s="201">
        <v>1.67</v>
      </c>
      <c r="P88" s="201">
        <v>2.2799999999999998</v>
      </c>
      <c r="Q88" s="201">
        <v>0.18</v>
      </c>
      <c r="R88" s="201">
        <v>0.18</v>
      </c>
      <c r="S88" s="201">
        <v>0.22</v>
      </c>
      <c r="T88" s="201">
        <v>0</v>
      </c>
      <c r="U88" s="201">
        <v>16.420000000000002</v>
      </c>
      <c r="V88" s="201">
        <v>0.13</v>
      </c>
      <c r="W88" s="201">
        <v>0.39</v>
      </c>
      <c r="X88" s="201">
        <v>1.24</v>
      </c>
      <c r="Y88" s="201">
        <v>0</v>
      </c>
      <c r="Z88" s="201">
        <v>2.33</v>
      </c>
      <c r="AA88" s="201">
        <v>0.75</v>
      </c>
      <c r="AB88" s="201">
        <v>0</v>
      </c>
      <c r="AC88" s="201">
        <v>0.61</v>
      </c>
      <c r="AD88" s="201">
        <v>12.28</v>
      </c>
      <c r="AE88" s="201">
        <v>0</v>
      </c>
      <c r="AF88" s="201">
        <v>0</v>
      </c>
      <c r="AG88" s="201">
        <v>0</v>
      </c>
      <c r="AH88" s="201">
        <v>16.350000000000001</v>
      </c>
      <c r="AI88" s="201">
        <v>0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174.6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16.82</v>
      </c>
      <c r="H89" s="201">
        <v>0</v>
      </c>
      <c r="I89" s="201">
        <v>0</v>
      </c>
      <c r="J89" s="201">
        <v>15.59</v>
      </c>
      <c r="K89" s="201">
        <v>76.040000000000006</v>
      </c>
      <c r="L89" s="201">
        <v>2.16</v>
      </c>
      <c r="M89" s="201">
        <v>0</v>
      </c>
      <c r="N89" s="201">
        <v>0.99</v>
      </c>
      <c r="O89" s="201">
        <v>1.67</v>
      </c>
      <c r="P89" s="201">
        <v>2.2799999999999998</v>
      </c>
      <c r="Q89" s="201">
        <v>0.18</v>
      </c>
      <c r="R89" s="201">
        <v>0.18</v>
      </c>
      <c r="S89" s="201">
        <v>0.22</v>
      </c>
      <c r="T89" s="201">
        <v>0</v>
      </c>
      <c r="U89" s="201">
        <v>11.8</v>
      </c>
      <c r="V89" s="201">
        <v>0.13</v>
      </c>
      <c r="W89" s="201">
        <v>0.39</v>
      </c>
      <c r="X89" s="201">
        <v>1.24</v>
      </c>
      <c r="Y89" s="201">
        <v>0</v>
      </c>
      <c r="Z89" s="201">
        <v>2.33</v>
      </c>
      <c r="AA89" s="201">
        <v>0.75</v>
      </c>
      <c r="AB89" s="201">
        <v>0</v>
      </c>
      <c r="AC89" s="201">
        <v>0.61</v>
      </c>
      <c r="AD89" s="201">
        <v>12.28</v>
      </c>
      <c r="AE89" s="201">
        <v>0</v>
      </c>
      <c r="AF89" s="201">
        <v>0</v>
      </c>
      <c r="AG89" s="201">
        <v>0</v>
      </c>
      <c r="AH89" s="201">
        <v>16.350000000000001</v>
      </c>
      <c r="AI89" s="201">
        <v>0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174.6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16.82</v>
      </c>
      <c r="H90" s="201">
        <v>0</v>
      </c>
      <c r="I90" s="201">
        <v>0</v>
      </c>
      <c r="J90" s="201">
        <v>15.59</v>
      </c>
      <c r="K90" s="201">
        <v>76.040000000000006</v>
      </c>
      <c r="L90" s="201">
        <v>2.16</v>
      </c>
      <c r="M90" s="201">
        <v>0</v>
      </c>
      <c r="N90" s="201">
        <v>0.99</v>
      </c>
      <c r="O90" s="201">
        <v>1.67</v>
      </c>
      <c r="P90" s="201">
        <v>2.2799999999999998</v>
      </c>
      <c r="Q90" s="201">
        <v>0.18</v>
      </c>
      <c r="R90" s="201">
        <v>0.18</v>
      </c>
      <c r="S90" s="201">
        <v>0.22</v>
      </c>
      <c r="T90" s="201">
        <v>0</v>
      </c>
      <c r="U90" s="201">
        <v>11.8</v>
      </c>
      <c r="V90" s="201">
        <v>0.13</v>
      </c>
      <c r="W90" s="201">
        <v>0.39</v>
      </c>
      <c r="X90" s="201">
        <v>1.24</v>
      </c>
      <c r="Y90" s="201">
        <v>0</v>
      </c>
      <c r="Z90" s="201">
        <v>2.33</v>
      </c>
      <c r="AA90" s="201">
        <v>0.75</v>
      </c>
      <c r="AB90" s="201">
        <v>0</v>
      </c>
      <c r="AC90" s="201">
        <v>0.61</v>
      </c>
      <c r="AD90" s="201">
        <v>12.28</v>
      </c>
      <c r="AE90" s="201">
        <v>0</v>
      </c>
      <c r="AF90" s="201">
        <v>0</v>
      </c>
      <c r="AG90" s="201">
        <v>0</v>
      </c>
      <c r="AH90" s="201">
        <v>16.350000000000001</v>
      </c>
      <c r="AI90" s="201">
        <v>0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174.6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16.82</v>
      </c>
      <c r="H91" s="201">
        <v>0</v>
      </c>
      <c r="I91" s="201">
        <v>0</v>
      </c>
      <c r="J91" s="201">
        <v>15.59</v>
      </c>
      <c r="K91" s="201">
        <v>77.81</v>
      </c>
      <c r="L91" s="201">
        <v>32.71</v>
      </c>
      <c r="M91" s="201">
        <v>0</v>
      </c>
      <c r="N91" s="201">
        <v>0.99</v>
      </c>
      <c r="O91" s="201">
        <v>1.67</v>
      </c>
      <c r="P91" s="201">
        <v>2.2799999999999998</v>
      </c>
      <c r="Q91" s="201">
        <v>0.18</v>
      </c>
      <c r="R91" s="201">
        <v>0.18</v>
      </c>
      <c r="S91" s="201">
        <v>0.22</v>
      </c>
      <c r="T91" s="201">
        <v>0</v>
      </c>
      <c r="U91" s="201">
        <v>11.8</v>
      </c>
      <c r="V91" s="201">
        <v>0.22</v>
      </c>
      <c r="W91" s="201">
        <v>0.39</v>
      </c>
      <c r="X91" s="201">
        <v>1.24</v>
      </c>
      <c r="Y91" s="201">
        <v>0</v>
      </c>
      <c r="Z91" s="201">
        <v>2.33</v>
      </c>
      <c r="AA91" s="201">
        <v>0.75</v>
      </c>
      <c r="AB91" s="201">
        <v>0</v>
      </c>
      <c r="AC91" s="201">
        <v>0.61</v>
      </c>
      <c r="AD91" s="201">
        <v>12.28</v>
      </c>
      <c r="AE91" s="201">
        <v>0</v>
      </c>
      <c r="AF91" s="201">
        <v>0</v>
      </c>
      <c r="AG91" s="201">
        <v>0</v>
      </c>
      <c r="AH91" s="201">
        <v>16.350000000000001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174.6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16.82</v>
      </c>
      <c r="H92" s="201">
        <v>0</v>
      </c>
      <c r="I92" s="201">
        <v>0</v>
      </c>
      <c r="J92" s="201">
        <v>15.59</v>
      </c>
      <c r="K92" s="201">
        <v>76.040000000000006</v>
      </c>
      <c r="L92" s="201">
        <v>33.68</v>
      </c>
      <c r="M92" s="201">
        <v>0</v>
      </c>
      <c r="N92" s="201">
        <v>0.99</v>
      </c>
      <c r="O92" s="201">
        <v>1.67</v>
      </c>
      <c r="P92" s="201">
        <v>2.2799999999999998</v>
      </c>
      <c r="Q92" s="201">
        <v>0.18</v>
      </c>
      <c r="R92" s="201">
        <v>0.18</v>
      </c>
      <c r="S92" s="201">
        <v>0.22</v>
      </c>
      <c r="T92" s="201">
        <v>0</v>
      </c>
      <c r="U92" s="201">
        <v>11.8</v>
      </c>
      <c r="V92" s="201">
        <v>0.23</v>
      </c>
      <c r="W92" s="201">
        <v>0.39</v>
      </c>
      <c r="X92" s="201">
        <v>1.24</v>
      </c>
      <c r="Y92" s="201">
        <v>0</v>
      </c>
      <c r="Z92" s="201">
        <v>2.33</v>
      </c>
      <c r="AA92" s="201">
        <v>0.75</v>
      </c>
      <c r="AB92" s="201">
        <v>0</v>
      </c>
      <c r="AC92" s="201">
        <v>0.61</v>
      </c>
      <c r="AD92" s="201">
        <v>12.28</v>
      </c>
      <c r="AE92" s="201">
        <v>0</v>
      </c>
      <c r="AF92" s="201">
        <v>0</v>
      </c>
      <c r="AG92" s="201">
        <v>0</v>
      </c>
      <c r="AH92" s="201">
        <v>16.350000000000001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174.6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16.82</v>
      </c>
      <c r="H93" s="201">
        <v>0</v>
      </c>
      <c r="I93" s="201">
        <v>0</v>
      </c>
      <c r="J93" s="201">
        <v>15.59</v>
      </c>
      <c r="K93" s="201">
        <v>76.040000000000006</v>
      </c>
      <c r="L93" s="201">
        <v>2.16</v>
      </c>
      <c r="M93" s="201">
        <v>0</v>
      </c>
      <c r="N93" s="201">
        <v>0.99</v>
      </c>
      <c r="O93" s="201">
        <v>1.67</v>
      </c>
      <c r="P93" s="201">
        <v>2.2799999999999998</v>
      </c>
      <c r="Q93" s="201">
        <v>0.18</v>
      </c>
      <c r="R93" s="201">
        <v>0.18</v>
      </c>
      <c r="S93" s="201">
        <v>0.22</v>
      </c>
      <c r="T93" s="201">
        <v>0</v>
      </c>
      <c r="U93" s="201">
        <v>11.8</v>
      </c>
      <c r="V93" s="201">
        <v>0.14000000000000001</v>
      </c>
      <c r="W93" s="201">
        <v>0.39</v>
      </c>
      <c r="X93" s="201">
        <v>1.24</v>
      </c>
      <c r="Y93" s="201">
        <v>0</v>
      </c>
      <c r="Z93" s="201">
        <v>2.33</v>
      </c>
      <c r="AA93" s="201">
        <v>0.75</v>
      </c>
      <c r="AB93" s="201">
        <v>0</v>
      </c>
      <c r="AC93" s="201">
        <v>0.38</v>
      </c>
      <c r="AD93" s="201">
        <v>12.28</v>
      </c>
      <c r="AE93" s="201">
        <v>0</v>
      </c>
      <c r="AF93" s="201">
        <v>0</v>
      </c>
      <c r="AG93" s="201">
        <v>0</v>
      </c>
      <c r="AH93" s="201">
        <v>16.350000000000001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174.6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16.82</v>
      </c>
      <c r="H94" s="201">
        <v>0</v>
      </c>
      <c r="I94" s="201">
        <v>0</v>
      </c>
      <c r="J94" s="201">
        <v>15.59</v>
      </c>
      <c r="K94" s="201">
        <v>76.040000000000006</v>
      </c>
      <c r="L94" s="201">
        <v>2.16</v>
      </c>
      <c r="M94" s="201">
        <v>0</v>
      </c>
      <c r="N94" s="201">
        <v>0.99</v>
      </c>
      <c r="O94" s="201">
        <v>1.67</v>
      </c>
      <c r="P94" s="201">
        <v>2.2799999999999998</v>
      </c>
      <c r="Q94" s="201">
        <v>0.18</v>
      </c>
      <c r="R94" s="201">
        <v>0.18</v>
      </c>
      <c r="S94" s="201">
        <v>0.22</v>
      </c>
      <c r="T94" s="201">
        <v>0</v>
      </c>
      <c r="U94" s="201">
        <v>11.8</v>
      </c>
      <c r="V94" s="201">
        <v>0.14000000000000001</v>
      </c>
      <c r="W94" s="201">
        <v>0.39</v>
      </c>
      <c r="X94" s="201">
        <v>1.24</v>
      </c>
      <c r="Y94" s="201">
        <v>0</v>
      </c>
      <c r="Z94" s="201">
        <v>2.33</v>
      </c>
      <c r="AA94" s="201">
        <v>0.75</v>
      </c>
      <c r="AB94" s="201">
        <v>0</v>
      </c>
      <c r="AC94" s="201">
        <v>0.38</v>
      </c>
      <c r="AD94" s="201">
        <v>12.28</v>
      </c>
      <c r="AE94" s="201">
        <v>0</v>
      </c>
      <c r="AF94" s="201">
        <v>0</v>
      </c>
      <c r="AG94" s="201">
        <v>43.39</v>
      </c>
      <c r="AH94" s="201">
        <v>-15.79</v>
      </c>
      <c r="AI94" s="201">
        <v>3.21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174.6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16.82</v>
      </c>
      <c r="H95" s="201">
        <v>0</v>
      </c>
      <c r="I95" s="201">
        <v>0</v>
      </c>
      <c r="J95" s="201">
        <v>15.59</v>
      </c>
      <c r="K95" s="201">
        <v>5.4</v>
      </c>
      <c r="L95" s="201">
        <v>2.16</v>
      </c>
      <c r="M95" s="201">
        <v>0</v>
      </c>
      <c r="N95" s="201">
        <v>0.99</v>
      </c>
      <c r="O95" s="201">
        <v>1.67</v>
      </c>
      <c r="P95" s="201">
        <v>2.2799999999999998</v>
      </c>
      <c r="Q95" s="201">
        <v>0.18</v>
      </c>
      <c r="R95" s="201">
        <v>0.18</v>
      </c>
      <c r="S95" s="201">
        <v>0.22</v>
      </c>
      <c r="T95" s="201">
        <v>0</v>
      </c>
      <c r="U95" s="201">
        <v>11.8</v>
      </c>
      <c r="V95" s="201">
        <v>0.14000000000000001</v>
      </c>
      <c r="W95" s="201">
        <v>0.39</v>
      </c>
      <c r="X95" s="201">
        <v>1.24</v>
      </c>
      <c r="Y95" s="201">
        <v>0</v>
      </c>
      <c r="Z95" s="201">
        <v>2.33</v>
      </c>
      <c r="AA95" s="201">
        <v>0.75</v>
      </c>
      <c r="AB95" s="201">
        <v>0</v>
      </c>
      <c r="AC95" s="201">
        <v>0.38</v>
      </c>
      <c r="AD95" s="201">
        <v>12.28</v>
      </c>
      <c r="AE95" s="201">
        <v>0</v>
      </c>
      <c r="AF95" s="201">
        <v>0</v>
      </c>
      <c r="AG95" s="201">
        <v>18.25</v>
      </c>
      <c r="AH95" s="201">
        <v>0</v>
      </c>
      <c r="AI95" s="201">
        <v>3.21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174.6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16.82</v>
      </c>
      <c r="H96" s="201">
        <v>0</v>
      </c>
      <c r="I96" s="201">
        <v>0</v>
      </c>
      <c r="J96" s="201">
        <v>15.59</v>
      </c>
      <c r="K96" s="201">
        <v>5.4</v>
      </c>
      <c r="L96" s="201">
        <v>2.16</v>
      </c>
      <c r="M96" s="201">
        <v>0</v>
      </c>
      <c r="N96" s="201">
        <v>0.99</v>
      </c>
      <c r="O96" s="201">
        <v>1.67</v>
      </c>
      <c r="P96" s="201">
        <v>2.2799999999999998</v>
      </c>
      <c r="Q96" s="201">
        <v>0.18</v>
      </c>
      <c r="R96" s="201">
        <v>0.18</v>
      </c>
      <c r="S96" s="201">
        <v>0.22</v>
      </c>
      <c r="T96" s="201">
        <v>0</v>
      </c>
      <c r="U96" s="201">
        <v>11.8</v>
      </c>
      <c r="V96" s="201">
        <v>0.14000000000000001</v>
      </c>
      <c r="W96" s="201">
        <v>0.39</v>
      </c>
      <c r="X96" s="201">
        <v>1.24</v>
      </c>
      <c r="Y96" s="201">
        <v>0</v>
      </c>
      <c r="Z96" s="201">
        <v>2.33</v>
      </c>
      <c r="AA96" s="201">
        <v>0.75</v>
      </c>
      <c r="AB96" s="201">
        <v>0</v>
      </c>
      <c r="AC96" s="201">
        <v>0.38</v>
      </c>
      <c r="AD96" s="201">
        <v>12.28</v>
      </c>
      <c r="AE96" s="201">
        <v>0</v>
      </c>
      <c r="AF96" s="201">
        <v>0</v>
      </c>
      <c r="AG96" s="201">
        <v>18.25</v>
      </c>
      <c r="AH96" s="201">
        <v>0</v>
      </c>
      <c r="AI96" s="201">
        <v>3.21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174.6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16.82</v>
      </c>
      <c r="H97" s="201">
        <v>0</v>
      </c>
      <c r="I97" s="201">
        <v>0</v>
      </c>
      <c r="J97" s="201">
        <v>15.59</v>
      </c>
      <c r="K97" s="201">
        <v>73.290000000000006</v>
      </c>
      <c r="L97" s="201">
        <v>2.16</v>
      </c>
      <c r="M97" s="201">
        <v>0</v>
      </c>
      <c r="N97" s="201">
        <v>0.99</v>
      </c>
      <c r="O97" s="201">
        <v>1.67</v>
      </c>
      <c r="P97" s="201">
        <v>2.2799999999999998</v>
      </c>
      <c r="Q97" s="201">
        <v>0.18</v>
      </c>
      <c r="R97" s="201">
        <v>0.18</v>
      </c>
      <c r="S97" s="201">
        <v>0.22</v>
      </c>
      <c r="T97" s="201">
        <v>0</v>
      </c>
      <c r="U97" s="201">
        <v>11.8</v>
      </c>
      <c r="V97" s="201">
        <v>0.17</v>
      </c>
      <c r="W97" s="201">
        <v>0.39</v>
      </c>
      <c r="X97" s="201">
        <v>1.24</v>
      </c>
      <c r="Y97" s="201">
        <v>0</v>
      </c>
      <c r="Z97" s="201">
        <v>2.33</v>
      </c>
      <c r="AA97" s="201">
        <v>0.75</v>
      </c>
      <c r="AB97" s="201">
        <v>0</v>
      </c>
      <c r="AC97" s="201">
        <v>0.38</v>
      </c>
      <c r="AD97" s="201">
        <v>12.28</v>
      </c>
      <c r="AE97" s="201">
        <v>0</v>
      </c>
      <c r="AF97" s="201">
        <v>0</v>
      </c>
      <c r="AG97" s="201">
        <v>18.25</v>
      </c>
      <c r="AH97" s="201">
        <v>0</v>
      </c>
      <c r="AI97" s="201">
        <v>3.21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174.6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16.82</v>
      </c>
      <c r="H98" s="201">
        <v>0</v>
      </c>
      <c r="I98" s="201">
        <v>0</v>
      </c>
      <c r="J98" s="201">
        <v>15.59</v>
      </c>
      <c r="K98" s="201">
        <v>76.040000000000006</v>
      </c>
      <c r="L98" s="201">
        <v>2.16</v>
      </c>
      <c r="M98" s="201">
        <v>0</v>
      </c>
      <c r="N98" s="201">
        <v>0.99</v>
      </c>
      <c r="O98" s="201">
        <v>1.67</v>
      </c>
      <c r="P98" s="201">
        <v>2.2799999999999998</v>
      </c>
      <c r="Q98" s="201">
        <v>0.18</v>
      </c>
      <c r="R98" s="201">
        <v>0.18</v>
      </c>
      <c r="S98" s="201">
        <v>0.22</v>
      </c>
      <c r="T98" s="201">
        <v>0</v>
      </c>
      <c r="U98" s="201">
        <v>11.8</v>
      </c>
      <c r="V98" s="201">
        <v>0.15</v>
      </c>
      <c r="W98" s="201">
        <v>0.39</v>
      </c>
      <c r="X98" s="201">
        <v>1.24</v>
      </c>
      <c r="Y98" s="201">
        <v>0</v>
      </c>
      <c r="Z98" s="201">
        <v>2.33</v>
      </c>
      <c r="AA98" s="201">
        <v>0.75</v>
      </c>
      <c r="AB98" s="201">
        <v>0</v>
      </c>
      <c r="AC98" s="201">
        <v>0.38</v>
      </c>
      <c r="AD98" s="201">
        <v>12.28</v>
      </c>
      <c r="AE98" s="201">
        <v>0</v>
      </c>
      <c r="AF98" s="201">
        <v>0</v>
      </c>
      <c r="AG98" s="201">
        <v>18.25</v>
      </c>
      <c r="AH98" s="201">
        <v>0</v>
      </c>
      <c r="AI98" s="201">
        <v>3.21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174.6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0.19025750000000016</v>
      </c>
      <c r="E99">
        <f t="shared" si="0"/>
        <v>0</v>
      </c>
      <c r="F99">
        <f t="shared" si="0"/>
        <v>0</v>
      </c>
      <c r="G99">
        <f t="shared" si="0"/>
        <v>0.40361499999999978</v>
      </c>
      <c r="H99">
        <f t="shared" si="0"/>
        <v>0</v>
      </c>
      <c r="I99">
        <f t="shared" si="0"/>
        <v>0</v>
      </c>
      <c r="J99">
        <f t="shared" si="0"/>
        <v>0.37660999999999956</v>
      </c>
      <c r="K99">
        <f t="shared" si="0"/>
        <v>1.5772024999999987</v>
      </c>
      <c r="L99">
        <f t="shared" si="0"/>
        <v>0.58230250000000006</v>
      </c>
      <c r="M99">
        <f t="shared" si="0"/>
        <v>0</v>
      </c>
      <c r="N99">
        <f t="shared" si="0"/>
        <v>3.5950000000000031E-2</v>
      </c>
      <c r="O99">
        <f t="shared" si="0"/>
        <v>6.2214999999999923E-2</v>
      </c>
      <c r="P99">
        <f t="shared" si="0"/>
        <v>5.4562500000000007E-2</v>
      </c>
      <c r="Q99">
        <f t="shared" si="0"/>
        <v>4.2444999999999976E-2</v>
      </c>
      <c r="R99">
        <f t="shared" si="0"/>
        <v>3.4225000000000047E-2</v>
      </c>
      <c r="S99">
        <f t="shared" si="0"/>
        <v>4.5350000000000036E-2</v>
      </c>
      <c r="T99">
        <f t="shared" si="0"/>
        <v>0</v>
      </c>
      <c r="U99">
        <f t="shared" si="0"/>
        <v>0.11176499999999991</v>
      </c>
      <c r="V99">
        <f t="shared" si="0"/>
        <v>2.2875000000000013E-3</v>
      </c>
      <c r="W99">
        <f t="shared" si="0"/>
        <v>5.5059999999999922E-2</v>
      </c>
      <c r="X99">
        <f t="shared" si="0"/>
        <v>0.1230625000000001</v>
      </c>
      <c r="Y99">
        <f t="shared" si="0"/>
        <v>0</v>
      </c>
      <c r="Z99">
        <f t="shared" si="0"/>
        <v>0.37602249999999932</v>
      </c>
      <c r="AA99">
        <f t="shared" si="0"/>
        <v>0.18934249999999986</v>
      </c>
      <c r="AB99">
        <f t="shared" si="0"/>
        <v>0</v>
      </c>
      <c r="AC99">
        <f t="shared" si="0"/>
        <v>2.0179999999999979E-2</v>
      </c>
      <c r="AD99">
        <f t="shared" si="0"/>
        <v>0.12869499999999975</v>
      </c>
      <c r="AE99">
        <f t="shared" si="0"/>
        <v>0</v>
      </c>
      <c r="AF99">
        <f t="shared" si="0"/>
        <v>0</v>
      </c>
      <c r="AG99">
        <f t="shared" si="0"/>
        <v>0.35009749999999995</v>
      </c>
      <c r="AH99">
        <f t="shared" si="0"/>
        <v>5.9697499999999994E-2</v>
      </c>
      <c r="AI99">
        <f t="shared" si="0"/>
        <v>6.1792500000000049E-2</v>
      </c>
      <c r="AJ99">
        <f t="shared" si="0"/>
        <v>0</v>
      </c>
      <c r="AK99">
        <f t="shared" si="0"/>
        <v>0.18849500000000033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4.1904000000000048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7</v>
      </c>
      <c r="AH3" s="201">
        <v>0</v>
      </c>
      <c r="AI3" s="201">
        <v>1.21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18.059999999999999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7</v>
      </c>
      <c r="AH4" s="201">
        <v>0</v>
      </c>
      <c r="AI4" s="201">
        <v>1.21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18.059999999999999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7</v>
      </c>
      <c r="AH5" s="201">
        <v>0</v>
      </c>
      <c r="AI5" s="201">
        <v>1.21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18.059999999999999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</v>
      </c>
      <c r="AH6" s="201">
        <v>0</v>
      </c>
      <c r="AI6" s="201">
        <v>1.21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18.059999999999999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</v>
      </c>
      <c r="AH7" s="201">
        <v>0</v>
      </c>
      <c r="AI7" s="201">
        <v>1.21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18.059999999999999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</v>
      </c>
      <c r="AH8" s="201">
        <v>0</v>
      </c>
      <c r="AI8" s="201">
        <v>1.21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18.059999999999999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</v>
      </c>
      <c r="AH9" s="201">
        <v>0</v>
      </c>
      <c r="AI9" s="201">
        <v>1.21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18.059999999999999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</v>
      </c>
      <c r="AH10" s="201">
        <v>0</v>
      </c>
      <c r="AI10" s="201">
        <v>1.21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18.059999999999999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</v>
      </c>
      <c r="AH11" s="201">
        <v>0</v>
      </c>
      <c r="AI11" s="201">
        <v>1.21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18.059999999999999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7</v>
      </c>
      <c r="AH12" s="201">
        <v>0</v>
      </c>
      <c r="AI12" s="201">
        <v>1.21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18.059999999999999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7</v>
      </c>
      <c r="AH13" s="201">
        <v>0</v>
      </c>
      <c r="AI13" s="201">
        <v>1.21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18.059999999999999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7</v>
      </c>
      <c r="AH14" s="201">
        <v>0</v>
      </c>
      <c r="AI14" s="201">
        <v>1.21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18.059999999999999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7</v>
      </c>
      <c r="AH15" s="201">
        <v>0</v>
      </c>
      <c r="AI15" s="201">
        <v>1.21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18.059999999999999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7</v>
      </c>
      <c r="AH16" s="201">
        <v>0</v>
      </c>
      <c r="AI16" s="201">
        <v>1.21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18.059999999999999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7</v>
      </c>
      <c r="AH17" s="201">
        <v>0</v>
      </c>
      <c r="AI17" s="201">
        <v>1.21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18.059999999999999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7</v>
      </c>
      <c r="AH18" s="201">
        <v>0</v>
      </c>
      <c r="AI18" s="201">
        <v>1.21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18.059999999999999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6.88</v>
      </c>
      <c r="AH19" s="201">
        <v>0</v>
      </c>
      <c r="AI19" s="201">
        <v>1.21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18.059999999999999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6.88</v>
      </c>
      <c r="AH20" s="201">
        <v>0</v>
      </c>
      <c r="AI20" s="201">
        <v>1.21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18.059999999999999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6.88</v>
      </c>
      <c r="AH21" s="201">
        <v>0</v>
      </c>
      <c r="AI21" s="201">
        <v>1.21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18.059999999999999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6.88</v>
      </c>
      <c r="AH22" s="201">
        <v>0</v>
      </c>
      <c r="AI22" s="201">
        <v>1.21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18.059999999999999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6.76</v>
      </c>
      <c r="AH23" s="201">
        <v>0</v>
      </c>
      <c r="AI23" s="201">
        <v>1.21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18.059999999999999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6.76</v>
      </c>
      <c r="AH24" s="201">
        <v>0</v>
      </c>
      <c r="AI24" s="201">
        <v>1.21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18.059999999999999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6.76</v>
      </c>
      <c r="AH25" s="201">
        <v>0</v>
      </c>
      <c r="AI25" s="201">
        <v>1.21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18.059999999999999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6.76</v>
      </c>
      <c r="AH26" s="201">
        <v>0</v>
      </c>
      <c r="AI26" s="201">
        <v>1.21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18.059999999999999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6.76</v>
      </c>
      <c r="AH27" s="201">
        <v>0</v>
      </c>
      <c r="AI27" s="201">
        <v>1.21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18.059999999999999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6.76</v>
      </c>
      <c r="AH28" s="201">
        <v>0</v>
      </c>
      <c r="AI28" s="201">
        <v>1.21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18.059999999999999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6.76</v>
      </c>
      <c r="AH29" s="201">
        <v>0</v>
      </c>
      <c r="AI29" s="201">
        <v>1.21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18.059999999999999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6.76</v>
      </c>
      <c r="AH30" s="201">
        <v>0</v>
      </c>
      <c r="AI30" s="201">
        <v>1.21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18.059999999999999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6.76</v>
      </c>
      <c r="AH31" s="201">
        <v>0</v>
      </c>
      <c r="AI31" s="201">
        <v>1.21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18.059999999999999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6.76</v>
      </c>
      <c r="AH32" s="201">
        <v>0</v>
      </c>
      <c r="AI32" s="201">
        <v>1.21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18.059999999999999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6.76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18.059999999999999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6.76</v>
      </c>
      <c r="AH34" s="201">
        <v>0</v>
      </c>
      <c r="AI34" s="201">
        <v>1.21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18.059999999999999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5.67</v>
      </c>
      <c r="AH35" s="201">
        <v>0</v>
      </c>
      <c r="AI35" s="201">
        <v>1.21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18.059999999999999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5.67</v>
      </c>
      <c r="AH36" s="201">
        <v>0</v>
      </c>
      <c r="AI36" s="201">
        <v>1.21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18.059999999999999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5.67</v>
      </c>
      <c r="AH37" s="201">
        <v>0</v>
      </c>
      <c r="AI37" s="201">
        <v>1.21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18.059999999999999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4.46</v>
      </c>
      <c r="AH38" s="201">
        <v>0</v>
      </c>
      <c r="AI38" s="201">
        <v>1.21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18.059999999999999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4.46</v>
      </c>
      <c r="AH39" s="201">
        <v>0</v>
      </c>
      <c r="AI39" s="201">
        <v>1.21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17.690000000000001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3.25</v>
      </c>
      <c r="AH40" s="201">
        <v>0</v>
      </c>
      <c r="AI40" s="201">
        <v>1.21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17.690000000000001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-0.03</v>
      </c>
      <c r="AH41" s="201">
        <v>3.64</v>
      </c>
      <c r="AI41" s="201">
        <v>1.21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17.690000000000001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-0.04</v>
      </c>
      <c r="AH42" s="201">
        <v>0</v>
      </c>
      <c r="AI42" s="201">
        <v>1.21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17.690000000000001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-0.04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17.690000000000001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-0.04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17.690000000000001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-0.04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17.690000000000001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-0.04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17.690000000000001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4.21</v>
      </c>
      <c r="AH47" s="201">
        <v>0</v>
      </c>
      <c r="AI47" s="201">
        <v>1.21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17.690000000000001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4.21</v>
      </c>
      <c r="AH48" s="201">
        <v>0</v>
      </c>
      <c r="AI48" s="201">
        <v>1.21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17.690000000000001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6.88</v>
      </c>
      <c r="AH49" s="201">
        <v>0</v>
      </c>
      <c r="AI49" s="201">
        <v>1.21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17.690000000000001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6.88</v>
      </c>
      <c r="AH50" s="201">
        <v>0</v>
      </c>
      <c r="AI50" s="201">
        <v>1.21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17.690000000000001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6.88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17.149999999999999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6.88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17.149999999999999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6.88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17.149999999999999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6.88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17.149999999999999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6.88</v>
      </c>
      <c r="AH55" s="201">
        <v>0</v>
      </c>
      <c r="AI55" s="201">
        <v>1.21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17.149999999999999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6.88</v>
      </c>
      <c r="AH56" s="201">
        <v>0</v>
      </c>
      <c r="AI56" s="201">
        <v>1.21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17.149999999999999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6.88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17.149999999999999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6.88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17.149999999999999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6.88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17.149999999999999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6.88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17.149999999999999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6.88</v>
      </c>
      <c r="AH61" s="201">
        <v>0</v>
      </c>
      <c r="AI61" s="201">
        <v>1.21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17.149999999999999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6.88</v>
      </c>
      <c r="AH62" s="201">
        <v>0</v>
      </c>
      <c r="AI62" s="201">
        <v>1.21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17.149999999999999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6.88</v>
      </c>
      <c r="AH63" s="201">
        <v>0</v>
      </c>
      <c r="AI63" s="201">
        <v>1.21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17.149999999999999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6.88</v>
      </c>
      <c r="AH64" s="201">
        <v>0</v>
      </c>
      <c r="AI64" s="201">
        <v>1.21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17.149999999999999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6.88</v>
      </c>
      <c r="AH65" s="201">
        <v>0</v>
      </c>
      <c r="AI65" s="201">
        <v>1.21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17.149999999999999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6.88</v>
      </c>
      <c r="AH66" s="201">
        <v>0</v>
      </c>
      <c r="AI66" s="201">
        <v>1.21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17.149999999999999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9.6999999999999993</v>
      </c>
      <c r="AH67" s="201">
        <v>0</v>
      </c>
      <c r="AI67" s="201">
        <v>1.21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17.149999999999999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9.6999999999999993</v>
      </c>
      <c r="AH68" s="201">
        <v>0</v>
      </c>
      <c r="AI68" s="201">
        <v>1.21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17.149999999999999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9.6999999999999993</v>
      </c>
      <c r="AH69" s="201">
        <v>0</v>
      </c>
      <c r="AI69" s="201">
        <v>1.21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17.149999999999999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9.6999999999999993</v>
      </c>
      <c r="AH70" s="201">
        <v>0</v>
      </c>
      <c r="AI70" s="201">
        <v>1.21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17.149999999999999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9.6999999999999993</v>
      </c>
      <c r="AH71" s="201">
        <v>0</v>
      </c>
      <c r="AI71" s="201">
        <v>1.21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17.149999999999999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9.6999999999999993</v>
      </c>
      <c r="AH72" s="201">
        <v>0</v>
      </c>
      <c r="AI72" s="201">
        <v>1.21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17.149999999999999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9.6999999999999993</v>
      </c>
      <c r="AH73" s="201">
        <v>0</v>
      </c>
      <c r="AI73" s="201">
        <v>1.21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17.149999999999999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6.88</v>
      </c>
      <c r="AH74" s="201">
        <v>0</v>
      </c>
      <c r="AI74" s="201">
        <v>1.21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17.149999999999999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6.88</v>
      </c>
      <c r="AH75" s="201">
        <v>0</v>
      </c>
      <c r="AI75" s="201">
        <v>1.21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17.690000000000001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6.88</v>
      </c>
      <c r="AH76" s="201">
        <v>0</v>
      </c>
      <c r="AI76" s="201">
        <v>1.21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17.690000000000001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6.88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17.690000000000001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6.88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17.690000000000001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6.17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17.690000000000001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6.17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17.690000000000001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6.17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17.690000000000001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6.17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17.690000000000001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6.17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17.690000000000001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6.17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17.690000000000001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6.17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17.690000000000001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6.17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17.690000000000001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6.17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17.690000000000001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6.17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17.690000000000001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6.17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17.690000000000001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6.17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17.690000000000001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6.17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17.690000000000001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6.17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17.690000000000001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6.17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17.690000000000001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-5.95</v>
      </c>
      <c r="AI94" s="201">
        <v>1.21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17.690000000000001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6.88</v>
      </c>
      <c r="AH95" s="201">
        <v>0</v>
      </c>
      <c r="AI95" s="201">
        <v>1.21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17.690000000000001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6.88</v>
      </c>
      <c r="AH96" s="201">
        <v>0</v>
      </c>
      <c r="AI96" s="201">
        <v>1.21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17.690000000000001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6.88</v>
      </c>
      <c r="AH97" s="201">
        <v>0</v>
      </c>
      <c r="AI97" s="201">
        <v>1.21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17.690000000000001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6.88</v>
      </c>
      <c r="AH98" s="201">
        <v>0</v>
      </c>
      <c r="AI98" s="201">
        <v>1.21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17.690000000000001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0.13200749999999994</v>
      </c>
      <c r="AH99">
        <f t="shared" si="0"/>
        <v>2.2560000000000004E-2</v>
      </c>
      <c r="AI99">
        <f t="shared" si="0"/>
        <v>2.3292499999999973E-2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0.42465000000000064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3.12</v>
      </c>
      <c r="E3" s="201">
        <v>0</v>
      </c>
      <c r="F3" s="201">
        <v>0</v>
      </c>
      <c r="G3" s="201">
        <v>7.97</v>
      </c>
      <c r="H3" s="201">
        <v>0</v>
      </c>
      <c r="I3" s="201">
        <v>0</v>
      </c>
      <c r="J3" s="201">
        <v>7.68</v>
      </c>
      <c r="K3" s="201">
        <v>0.1</v>
      </c>
      <c r="L3" s="201">
        <v>0.31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</v>
      </c>
      <c r="S3" s="201">
        <v>0.02</v>
      </c>
      <c r="T3" s="201">
        <v>0.05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0.04</v>
      </c>
      <c r="AD3" s="201">
        <v>1.49</v>
      </c>
      <c r="AE3" s="201">
        <v>0</v>
      </c>
      <c r="AF3" s="201">
        <v>0</v>
      </c>
      <c r="AG3" s="201">
        <v>34.71</v>
      </c>
      <c r="AH3" s="201">
        <v>0</v>
      </c>
      <c r="AI3" s="201">
        <v>6.01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58.55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8.74</v>
      </c>
      <c r="AV3" s="201">
        <v>0</v>
      </c>
      <c r="AW3" s="201">
        <v>0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3.12</v>
      </c>
      <c r="E4" s="201">
        <v>0</v>
      </c>
      <c r="F4" s="201">
        <v>0</v>
      </c>
      <c r="G4" s="201">
        <v>7.97</v>
      </c>
      <c r="H4" s="201">
        <v>0</v>
      </c>
      <c r="I4" s="201">
        <v>0</v>
      </c>
      <c r="J4" s="201">
        <v>7.68</v>
      </c>
      <c r="K4" s="201">
        <v>0.1</v>
      </c>
      <c r="L4" s="201">
        <v>0.31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</v>
      </c>
      <c r="S4" s="201">
        <v>0.02</v>
      </c>
      <c r="T4" s="201">
        <v>0.05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0.04</v>
      </c>
      <c r="AD4" s="201">
        <v>1.49</v>
      </c>
      <c r="AE4" s="201">
        <v>0</v>
      </c>
      <c r="AF4" s="201">
        <v>0</v>
      </c>
      <c r="AG4" s="201">
        <v>34.71</v>
      </c>
      <c r="AH4" s="201">
        <v>0</v>
      </c>
      <c r="AI4" s="201">
        <v>6.01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58.55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8.74</v>
      </c>
      <c r="AV4" s="201">
        <v>0</v>
      </c>
      <c r="AW4" s="201">
        <v>0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3.12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7.68</v>
      </c>
      <c r="K5" s="201">
        <v>0.1</v>
      </c>
      <c r="L5" s="201">
        <v>0.31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</v>
      </c>
      <c r="S5" s="201">
        <v>0.02</v>
      </c>
      <c r="T5" s="201">
        <v>0.05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0.04</v>
      </c>
      <c r="AD5" s="201">
        <v>1.49</v>
      </c>
      <c r="AE5" s="201">
        <v>0</v>
      </c>
      <c r="AF5" s="201">
        <v>0</v>
      </c>
      <c r="AG5" s="201">
        <v>34.71</v>
      </c>
      <c r="AH5" s="201">
        <v>0</v>
      </c>
      <c r="AI5" s="201">
        <v>6.01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58.55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8.74</v>
      </c>
      <c r="AV5" s="201">
        <v>0</v>
      </c>
      <c r="AW5" s="201">
        <v>0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3.12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7.68</v>
      </c>
      <c r="K6" s="201">
        <v>0.1</v>
      </c>
      <c r="L6" s="201">
        <v>0.31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</v>
      </c>
      <c r="S6" s="201">
        <v>0.02</v>
      </c>
      <c r="T6" s="201">
        <v>0.05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0.04</v>
      </c>
      <c r="AD6" s="201">
        <v>1.49</v>
      </c>
      <c r="AE6" s="201">
        <v>0</v>
      </c>
      <c r="AF6" s="201">
        <v>0</v>
      </c>
      <c r="AG6" s="201">
        <v>34.71</v>
      </c>
      <c r="AH6" s="201">
        <v>0</v>
      </c>
      <c r="AI6" s="201">
        <v>6.01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58.55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8.74</v>
      </c>
      <c r="AV6" s="201">
        <v>0</v>
      </c>
      <c r="AW6" s="201">
        <v>0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3.12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7.68</v>
      </c>
      <c r="K7" s="201">
        <v>0.1</v>
      </c>
      <c r="L7" s="201">
        <v>0.31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</v>
      </c>
      <c r="S7" s="201">
        <v>0.02</v>
      </c>
      <c r="T7" s="201">
        <v>0.05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0.04</v>
      </c>
      <c r="AD7" s="201">
        <v>1.49</v>
      </c>
      <c r="AE7" s="201">
        <v>0</v>
      </c>
      <c r="AF7" s="201">
        <v>0</v>
      </c>
      <c r="AG7" s="201">
        <v>34.71</v>
      </c>
      <c r="AH7" s="201">
        <v>0</v>
      </c>
      <c r="AI7" s="201">
        <v>6.01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72.23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8.74</v>
      </c>
      <c r="AV7" s="201">
        <v>0</v>
      </c>
      <c r="AW7" s="201">
        <v>0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3.12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7.68</v>
      </c>
      <c r="K8" s="201">
        <v>0.1</v>
      </c>
      <c r="L8" s="201">
        <v>0.31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</v>
      </c>
      <c r="S8" s="201">
        <v>0.02</v>
      </c>
      <c r="T8" s="201">
        <v>0.05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0.04</v>
      </c>
      <c r="AD8" s="201">
        <v>1.49</v>
      </c>
      <c r="AE8" s="201">
        <v>0</v>
      </c>
      <c r="AF8" s="201">
        <v>0</v>
      </c>
      <c r="AG8" s="201">
        <v>34.71</v>
      </c>
      <c r="AH8" s="201">
        <v>0</v>
      </c>
      <c r="AI8" s="201">
        <v>6.01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72.23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8.74</v>
      </c>
      <c r="AV8" s="201">
        <v>0</v>
      </c>
      <c r="AW8" s="201">
        <v>0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3.12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7.68</v>
      </c>
      <c r="K9" s="201">
        <v>0</v>
      </c>
      <c r="L9" s="201">
        <v>0.31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</v>
      </c>
      <c r="S9" s="201">
        <v>0.02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1.49</v>
      </c>
      <c r="AE9" s="201">
        <v>0</v>
      </c>
      <c r="AF9" s="201">
        <v>0</v>
      </c>
      <c r="AG9" s="201">
        <v>34.71</v>
      </c>
      <c r="AH9" s="201">
        <v>0</v>
      </c>
      <c r="AI9" s="201">
        <v>6.01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72.23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8.74</v>
      </c>
      <c r="AV9" s="201">
        <v>0</v>
      </c>
      <c r="AW9" s="201">
        <v>0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3.12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7.68</v>
      </c>
      <c r="K10" s="201">
        <v>0.02</v>
      </c>
      <c r="L10" s="201">
        <v>0.31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</v>
      </c>
      <c r="S10" s="201">
        <v>0.02</v>
      </c>
      <c r="T10" s="201">
        <v>0.05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1.49</v>
      </c>
      <c r="AE10" s="201">
        <v>0</v>
      </c>
      <c r="AF10" s="201">
        <v>0</v>
      </c>
      <c r="AG10" s="201">
        <v>34.71</v>
      </c>
      <c r="AH10" s="201">
        <v>0</v>
      </c>
      <c r="AI10" s="201">
        <v>6.01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72.23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8.74</v>
      </c>
      <c r="AV10" s="201">
        <v>0</v>
      </c>
      <c r="AW10" s="201">
        <v>0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3.12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7.68</v>
      </c>
      <c r="K11" s="201">
        <v>0.1</v>
      </c>
      <c r="L11" s="201">
        <v>0.31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</v>
      </c>
      <c r="S11" s="201">
        <v>0.02</v>
      </c>
      <c r="T11" s="201">
        <v>0.05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1.49</v>
      </c>
      <c r="AE11" s="201">
        <v>0</v>
      </c>
      <c r="AF11" s="201">
        <v>0</v>
      </c>
      <c r="AG11" s="201">
        <v>34.71</v>
      </c>
      <c r="AH11" s="201">
        <v>0</v>
      </c>
      <c r="AI11" s="201">
        <v>6.01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72.23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8.74</v>
      </c>
      <c r="AV11" s="201">
        <v>0</v>
      </c>
      <c r="AW11" s="201">
        <v>0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3.12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7.68</v>
      </c>
      <c r="K12" s="201">
        <v>0.1</v>
      </c>
      <c r="L12" s="201">
        <v>0.31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</v>
      </c>
      <c r="S12" s="201">
        <v>0.02</v>
      </c>
      <c r="T12" s="201">
        <v>0.05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1.49</v>
      </c>
      <c r="AE12" s="201">
        <v>0</v>
      </c>
      <c r="AF12" s="201">
        <v>0</v>
      </c>
      <c r="AG12" s="201">
        <v>34.71</v>
      </c>
      <c r="AH12" s="201">
        <v>0</v>
      </c>
      <c r="AI12" s="201">
        <v>6.01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72.23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8.74</v>
      </c>
      <c r="AV12" s="201">
        <v>0</v>
      </c>
      <c r="AW12" s="201">
        <v>0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3.12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7.68</v>
      </c>
      <c r="K13" s="201">
        <v>0.1</v>
      </c>
      <c r="L13" s="201">
        <v>0.31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</v>
      </c>
      <c r="S13" s="201">
        <v>0.02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1.49</v>
      </c>
      <c r="AE13" s="201">
        <v>0</v>
      </c>
      <c r="AF13" s="201">
        <v>0</v>
      </c>
      <c r="AG13" s="201">
        <v>34.71</v>
      </c>
      <c r="AH13" s="201">
        <v>0</v>
      </c>
      <c r="AI13" s="201">
        <v>6.01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72.23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8.74</v>
      </c>
      <c r="AV13" s="201">
        <v>0</v>
      </c>
      <c r="AW13" s="201">
        <v>0</v>
      </c>
      <c r="AX13" s="201">
        <v>0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3.12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7.82</v>
      </c>
      <c r="K14" s="201">
        <v>0.1</v>
      </c>
      <c r="L14" s="201">
        <v>0.31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1.49</v>
      </c>
      <c r="AE14" s="201">
        <v>0</v>
      </c>
      <c r="AF14" s="201">
        <v>0</v>
      </c>
      <c r="AG14" s="201">
        <v>34.71</v>
      </c>
      <c r="AH14" s="201">
        <v>0</v>
      </c>
      <c r="AI14" s="201">
        <v>6.01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72.23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8.74</v>
      </c>
      <c r="AV14" s="201">
        <v>0</v>
      </c>
      <c r="AW14" s="201">
        <v>0</v>
      </c>
      <c r="AX14" s="201">
        <v>0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3.12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7.82</v>
      </c>
      <c r="K15" s="201">
        <v>0.1</v>
      </c>
      <c r="L15" s="201">
        <v>0.31</v>
      </c>
      <c r="M15" s="201">
        <v>0.09</v>
      </c>
      <c r="N15" s="201">
        <v>0.1</v>
      </c>
      <c r="O15" s="201">
        <v>0.11</v>
      </c>
      <c r="P15" s="201">
        <v>0.18</v>
      </c>
      <c r="Q15" s="201">
        <v>0</v>
      </c>
      <c r="R15" s="201">
        <v>0</v>
      </c>
      <c r="S15" s="201">
        <v>0.02</v>
      </c>
      <c r="T15" s="201">
        <v>0.05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0.04</v>
      </c>
      <c r="AD15" s="201">
        <v>1.49</v>
      </c>
      <c r="AE15" s="201">
        <v>0</v>
      </c>
      <c r="AF15" s="201">
        <v>0</v>
      </c>
      <c r="AG15" s="201">
        <v>34.71</v>
      </c>
      <c r="AH15" s="201">
        <v>0</v>
      </c>
      <c r="AI15" s="201">
        <v>6.01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72.23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8.74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3.12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7.82</v>
      </c>
      <c r="K16" s="201">
        <v>0.1</v>
      </c>
      <c r="L16" s="201">
        <v>0.31</v>
      </c>
      <c r="M16" s="201">
        <v>0.09</v>
      </c>
      <c r="N16" s="201">
        <v>0.1</v>
      </c>
      <c r="O16" s="201">
        <v>0.11</v>
      </c>
      <c r="P16" s="201">
        <v>0.18</v>
      </c>
      <c r="Q16" s="201">
        <v>0</v>
      </c>
      <c r="R16" s="201">
        <v>0</v>
      </c>
      <c r="S16" s="201">
        <v>0.02</v>
      </c>
      <c r="T16" s="201">
        <v>0.05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0.04</v>
      </c>
      <c r="AD16" s="201">
        <v>1.49</v>
      </c>
      <c r="AE16" s="201">
        <v>0</v>
      </c>
      <c r="AF16" s="201">
        <v>0</v>
      </c>
      <c r="AG16" s="201">
        <v>34.71</v>
      </c>
      <c r="AH16" s="201">
        <v>0</v>
      </c>
      <c r="AI16" s="201">
        <v>6.01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72.23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8.74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3.12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7.82</v>
      </c>
      <c r="K17" s="201">
        <v>0.1</v>
      </c>
      <c r="L17" s="201">
        <v>0.31</v>
      </c>
      <c r="M17" s="201">
        <v>0.09</v>
      </c>
      <c r="N17" s="201">
        <v>0.1</v>
      </c>
      <c r="O17" s="201">
        <v>0.11</v>
      </c>
      <c r="P17" s="201">
        <v>0.18</v>
      </c>
      <c r="Q17" s="201">
        <v>0</v>
      </c>
      <c r="R17" s="201">
        <v>0</v>
      </c>
      <c r="S17" s="201">
        <v>0.02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1.49</v>
      </c>
      <c r="AE17" s="201">
        <v>0</v>
      </c>
      <c r="AF17" s="201">
        <v>0</v>
      </c>
      <c r="AG17" s="201">
        <v>34.71</v>
      </c>
      <c r="AH17" s="201">
        <v>0</v>
      </c>
      <c r="AI17" s="201">
        <v>6.01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72.23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8.74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3.12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7.82</v>
      </c>
      <c r="K18" s="201">
        <v>0.1</v>
      </c>
      <c r="L18" s="201">
        <v>0.31</v>
      </c>
      <c r="M18" s="201">
        <v>0.09</v>
      </c>
      <c r="N18" s="201">
        <v>0.1</v>
      </c>
      <c r="O18" s="201">
        <v>0.11</v>
      </c>
      <c r="P18" s="201">
        <v>0.18</v>
      </c>
      <c r="Q18" s="201">
        <v>0</v>
      </c>
      <c r="R18" s="201">
        <v>0</v>
      </c>
      <c r="S18" s="201">
        <v>0.02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1.49</v>
      </c>
      <c r="AE18" s="201">
        <v>0</v>
      </c>
      <c r="AF18" s="201">
        <v>0</v>
      </c>
      <c r="AG18" s="201">
        <v>34.71</v>
      </c>
      <c r="AH18" s="201">
        <v>0</v>
      </c>
      <c r="AI18" s="201">
        <v>6.01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72.23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8.74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3.12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7.82</v>
      </c>
      <c r="K19" s="201">
        <v>0.1</v>
      </c>
      <c r="L19" s="201">
        <v>0.31</v>
      </c>
      <c r="M19" s="201">
        <v>0.09</v>
      </c>
      <c r="N19" s="201">
        <v>0.1</v>
      </c>
      <c r="O19" s="201">
        <v>0.11</v>
      </c>
      <c r="P19" s="201">
        <v>0.18</v>
      </c>
      <c r="Q19" s="201">
        <v>0</v>
      </c>
      <c r="R19" s="201">
        <v>0</v>
      </c>
      <c r="S19" s="201">
        <v>0.02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1.49</v>
      </c>
      <c r="AE19" s="201">
        <v>0</v>
      </c>
      <c r="AF19" s="201">
        <v>0</v>
      </c>
      <c r="AG19" s="201">
        <v>34.11</v>
      </c>
      <c r="AH19" s="201">
        <v>0</v>
      </c>
      <c r="AI19" s="201">
        <v>6.01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72.23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8.74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3.12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7.82</v>
      </c>
      <c r="K20" s="201">
        <v>0.1</v>
      </c>
      <c r="L20" s="201">
        <v>0.31</v>
      </c>
      <c r="M20" s="201">
        <v>0.09</v>
      </c>
      <c r="N20" s="201">
        <v>0.1</v>
      </c>
      <c r="O20" s="201">
        <v>0.11</v>
      </c>
      <c r="P20" s="201">
        <v>0.18</v>
      </c>
      <c r="Q20" s="201">
        <v>0</v>
      </c>
      <c r="R20" s="201">
        <v>0</v>
      </c>
      <c r="S20" s="201">
        <v>0.02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1.49</v>
      </c>
      <c r="AE20" s="201">
        <v>0</v>
      </c>
      <c r="AF20" s="201">
        <v>0</v>
      </c>
      <c r="AG20" s="201">
        <v>34.11</v>
      </c>
      <c r="AH20" s="201">
        <v>0</v>
      </c>
      <c r="AI20" s="201">
        <v>6.01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72.23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8.74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3.12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7.82</v>
      </c>
      <c r="K21" s="201">
        <v>0.1</v>
      </c>
      <c r="L21" s="201">
        <v>0.31</v>
      </c>
      <c r="M21" s="201">
        <v>0.09</v>
      </c>
      <c r="N21" s="201">
        <v>0.1</v>
      </c>
      <c r="O21" s="201">
        <v>0.11</v>
      </c>
      <c r="P21" s="201">
        <v>0.18</v>
      </c>
      <c r="Q21" s="201">
        <v>0</v>
      </c>
      <c r="R21" s="201">
        <v>0</v>
      </c>
      <c r="S21" s="201">
        <v>0.02</v>
      </c>
      <c r="T21" s="201">
        <v>0.05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1.49</v>
      </c>
      <c r="AE21" s="201">
        <v>0</v>
      </c>
      <c r="AF21" s="201">
        <v>0</v>
      </c>
      <c r="AG21" s="201">
        <v>34.11</v>
      </c>
      <c r="AH21" s="201">
        <v>0</v>
      </c>
      <c r="AI21" s="201">
        <v>6.01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72.23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8.74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3.12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7.82</v>
      </c>
      <c r="K22" s="201">
        <v>0.1</v>
      </c>
      <c r="L22" s="201">
        <v>0.31</v>
      </c>
      <c r="M22" s="201">
        <v>0.09</v>
      </c>
      <c r="N22" s="201">
        <v>0.1</v>
      </c>
      <c r="O22" s="201">
        <v>0.11</v>
      </c>
      <c r="P22" s="201">
        <v>0.18</v>
      </c>
      <c r="Q22" s="201">
        <v>0</v>
      </c>
      <c r="R22" s="201">
        <v>0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1.49</v>
      </c>
      <c r="AE22" s="201">
        <v>0</v>
      </c>
      <c r="AF22" s="201">
        <v>0</v>
      </c>
      <c r="AG22" s="201">
        <v>34.11</v>
      </c>
      <c r="AH22" s="201">
        <v>0</v>
      </c>
      <c r="AI22" s="201">
        <v>6.01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72.23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8.74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3.12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7.82</v>
      </c>
      <c r="K23" s="201">
        <v>0.1</v>
      </c>
      <c r="L23" s="201">
        <v>0.31</v>
      </c>
      <c r="M23" s="201">
        <v>0.09</v>
      </c>
      <c r="N23" s="201">
        <v>0.1</v>
      </c>
      <c r="O23" s="201">
        <v>0.11</v>
      </c>
      <c r="P23" s="201">
        <v>0.18</v>
      </c>
      <c r="Q23" s="201">
        <v>0</v>
      </c>
      <c r="R23" s="201">
        <v>0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1.49</v>
      </c>
      <c r="AE23" s="201">
        <v>0</v>
      </c>
      <c r="AF23" s="201">
        <v>0</v>
      </c>
      <c r="AG23" s="201">
        <v>33.51</v>
      </c>
      <c r="AH23" s="201">
        <v>0</v>
      </c>
      <c r="AI23" s="201">
        <v>6.01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72.23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8.74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3.12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7.82</v>
      </c>
      <c r="K24" s="201">
        <v>0.1</v>
      </c>
      <c r="L24" s="201">
        <v>0.31</v>
      </c>
      <c r="M24" s="201">
        <v>0.09</v>
      </c>
      <c r="N24" s="201">
        <v>0.1</v>
      </c>
      <c r="O24" s="201">
        <v>0.11</v>
      </c>
      <c r="P24" s="201">
        <v>0.18</v>
      </c>
      <c r="Q24" s="201">
        <v>0</v>
      </c>
      <c r="R24" s="201">
        <v>0</v>
      </c>
      <c r="S24" s="201">
        <v>0.02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1.49</v>
      </c>
      <c r="AE24" s="201">
        <v>0</v>
      </c>
      <c r="AF24" s="201">
        <v>0</v>
      </c>
      <c r="AG24" s="201">
        <v>33.51</v>
      </c>
      <c r="AH24" s="201">
        <v>0</v>
      </c>
      <c r="AI24" s="201">
        <v>6.01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72.23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8.74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3.12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7.82</v>
      </c>
      <c r="K25" s="201">
        <v>0.1</v>
      </c>
      <c r="L25" s="201">
        <v>0.31</v>
      </c>
      <c r="M25" s="201">
        <v>0.09</v>
      </c>
      <c r="N25" s="201">
        <v>0.1</v>
      </c>
      <c r="O25" s="201">
        <v>0.11</v>
      </c>
      <c r="P25" s="201">
        <v>0.18</v>
      </c>
      <c r="Q25" s="201">
        <v>0</v>
      </c>
      <c r="R25" s="201">
        <v>0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1.49</v>
      </c>
      <c r="AE25" s="201">
        <v>0</v>
      </c>
      <c r="AF25" s="201">
        <v>0</v>
      </c>
      <c r="AG25" s="201">
        <v>33.51</v>
      </c>
      <c r="AH25" s="201">
        <v>0</v>
      </c>
      <c r="AI25" s="201">
        <v>6.01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72.23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8.74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3.12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7.82</v>
      </c>
      <c r="K26" s="201">
        <v>0.1</v>
      </c>
      <c r="L26" s="201">
        <v>0.31</v>
      </c>
      <c r="M26" s="201">
        <v>0.09</v>
      </c>
      <c r="N26" s="201">
        <v>0.1</v>
      </c>
      <c r="O26" s="201">
        <v>0.11</v>
      </c>
      <c r="P26" s="201">
        <v>0.18</v>
      </c>
      <c r="Q26" s="201">
        <v>0</v>
      </c>
      <c r="R26" s="201">
        <v>0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1.49</v>
      </c>
      <c r="AE26" s="201">
        <v>0</v>
      </c>
      <c r="AF26" s="201">
        <v>0</v>
      </c>
      <c r="AG26" s="201">
        <v>33.51</v>
      </c>
      <c r="AH26" s="201">
        <v>0</v>
      </c>
      <c r="AI26" s="201">
        <v>6.01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72.23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8.74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3.06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7.82</v>
      </c>
      <c r="K27" s="201">
        <v>0.1</v>
      </c>
      <c r="L27" s="201">
        <v>0.31</v>
      </c>
      <c r="M27" s="201">
        <v>0.09</v>
      </c>
      <c r="N27" s="201">
        <v>0.1</v>
      </c>
      <c r="O27" s="201">
        <v>0.11</v>
      </c>
      <c r="P27" s="201">
        <v>0.18</v>
      </c>
      <c r="Q27" s="201">
        <v>0</v>
      </c>
      <c r="R27" s="201">
        <v>0</v>
      </c>
      <c r="S27" s="201">
        <v>0.02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1.49</v>
      </c>
      <c r="AE27" s="201">
        <v>0</v>
      </c>
      <c r="AF27" s="201">
        <v>0</v>
      </c>
      <c r="AG27" s="201">
        <v>33.51</v>
      </c>
      <c r="AH27" s="201">
        <v>0</v>
      </c>
      <c r="AI27" s="201">
        <v>6.01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72.23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8.74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3.06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7.82</v>
      </c>
      <c r="K28" s="201">
        <v>0.1</v>
      </c>
      <c r="L28" s="201">
        <v>0.31</v>
      </c>
      <c r="M28" s="201">
        <v>0.09</v>
      </c>
      <c r="N28" s="201">
        <v>0.1</v>
      </c>
      <c r="O28" s="201">
        <v>0.11</v>
      </c>
      <c r="P28" s="201">
        <v>0.18</v>
      </c>
      <c r="Q28" s="201">
        <v>0</v>
      </c>
      <c r="R28" s="201">
        <v>0</v>
      </c>
      <c r="S28" s="201">
        <v>0.02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1.49</v>
      </c>
      <c r="AE28" s="201">
        <v>0</v>
      </c>
      <c r="AF28" s="201">
        <v>0</v>
      </c>
      <c r="AG28" s="201">
        <v>33.51</v>
      </c>
      <c r="AH28" s="201">
        <v>0</v>
      </c>
      <c r="AI28" s="201">
        <v>6.01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72.23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8.74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3.06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7.82</v>
      </c>
      <c r="K29" s="201">
        <v>0.1</v>
      </c>
      <c r="L29" s="201">
        <v>0.31</v>
      </c>
      <c r="M29" s="201">
        <v>0.09</v>
      </c>
      <c r="N29" s="201">
        <v>0.1</v>
      </c>
      <c r="O29" s="201">
        <v>0.11</v>
      </c>
      <c r="P29" s="201">
        <v>0.18</v>
      </c>
      <c r="Q29" s="201">
        <v>0</v>
      </c>
      <c r="R29" s="201">
        <v>0</v>
      </c>
      <c r="S29" s="201">
        <v>0.02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1.49</v>
      </c>
      <c r="AE29" s="201">
        <v>0</v>
      </c>
      <c r="AF29" s="201">
        <v>0</v>
      </c>
      <c r="AG29" s="201">
        <v>33.51</v>
      </c>
      <c r="AH29" s="201">
        <v>0</v>
      </c>
      <c r="AI29" s="201">
        <v>6.01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72.23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8.74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3.06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7.82</v>
      </c>
      <c r="K30" s="201">
        <v>0.1</v>
      </c>
      <c r="L30" s="201">
        <v>0.31</v>
      </c>
      <c r="M30" s="201">
        <v>0.09</v>
      </c>
      <c r="N30" s="201">
        <v>0.1</v>
      </c>
      <c r="O30" s="201">
        <v>0.11</v>
      </c>
      <c r="P30" s="201">
        <v>0.18</v>
      </c>
      <c r="Q30" s="201">
        <v>0</v>
      </c>
      <c r="R30" s="201">
        <v>0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1.49</v>
      </c>
      <c r="AE30" s="201">
        <v>0</v>
      </c>
      <c r="AF30" s="201">
        <v>0</v>
      </c>
      <c r="AG30" s="201">
        <v>33.51</v>
      </c>
      <c r="AH30" s="201">
        <v>0</v>
      </c>
      <c r="AI30" s="201">
        <v>6.01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72.23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8.74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3.06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7.82</v>
      </c>
      <c r="K31" s="201">
        <v>0.1</v>
      </c>
      <c r="L31" s="201">
        <v>0.31</v>
      </c>
      <c r="M31" s="201">
        <v>0.09</v>
      </c>
      <c r="N31" s="201">
        <v>0.1</v>
      </c>
      <c r="O31" s="201">
        <v>0.11</v>
      </c>
      <c r="P31" s="201">
        <v>0.18</v>
      </c>
      <c r="Q31" s="201">
        <v>0</v>
      </c>
      <c r="R31" s="201">
        <v>0</v>
      </c>
      <c r="S31" s="201">
        <v>0.1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1.49</v>
      </c>
      <c r="AE31" s="201">
        <v>0</v>
      </c>
      <c r="AF31" s="201">
        <v>0</v>
      </c>
      <c r="AG31" s="201">
        <v>33.51</v>
      </c>
      <c r="AH31" s="201">
        <v>0</v>
      </c>
      <c r="AI31" s="201">
        <v>6.01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72.23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8.74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3.06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7.82</v>
      </c>
      <c r="K32" s="201">
        <v>0.1</v>
      </c>
      <c r="L32" s="201">
        <v>0.31</v>
      </c>
      <c r="M32" s="201">
        <v>0.09</v>
      </c>
      <c r="N32" s="201">
        <v>0.1</v>
      </c>
      <c r="O32" s="201">
        <v>0.11</v>
      </c>
      <c r="P32" s="201">
        <v>0.18</v>
      </c>
      <c r="Q32" s="201">
        <v>0</v>
      </c>
      <c r="R32" s="201">
        <v>0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1.49</v>
      </c>
      <c r="AE32" s="201">
        <v>0</v>
      </c>
      <c r="AF32" s="201">
        <v>0</v>
      </c>
      <c r="AG32" s="201">
        <v>33.51</v>
      </c>
      <c r="AH32" s="201">
        <v>0</v>
      </c>
      <c r="AI32" s="201">
        <v>6.01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72.23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8.74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3.06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7.82</v>
      </c>
      <c r="K33" s="201">
        <v>0.1</v>
      </c>
      <c r="L33" s="201">
        <v>0.31</v>
      </c>
      <c r="M33" s="201">
        <v>0.09</v>
      </c>
      <c r="N33" s="201">
        <v>0.1</v>
      </c>
      <c r="O33" s="201">
        <v>0.11</v>
      </c>
      <c r="P33" s="201">
        <v>0.18</v>
      </c>
      <c r="Q33" s="201">
        <v>0</v>
      </c>
      <c r="R33" s="201">
        <v>0</v>
      </c>
      <c r="S33" s="201">
        <v>0.02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1.49</v>
      </c>
      <c r="AE33" s="201">
        <v>0</v>
      </c>
      <c r="AF33" s="201">
        <v>0</v>
      </c>
      <c r="AG33" s="201">
        <v>33.51</v>
      </c>
      <c r="AH33" s="201">
        <v>0</v>
      </c>
      <c r="AI33" s="201">
        <v>6.01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72.23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8.74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3.06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7.82</v>
      </c>
      <c r="K34" s="201">
        <v>0.1</v>
      </c>
      <c r="L34" s="201">
        <v>0.31</v>
      </c>
      <c r="M34" s="201">
        <v>0.09</v>
      </c>
      <c r="N34" s="201">
        <v>0.1</v>
      </c>
      <c r="O34" s="201">
        <v>0.11</v>
      </c>
      <c r="P34" s="201">
        <v>0.18</v>
      </c>
      <c r="Q34" s="201">
        <v>0</v>
      </c>
      <c r="R34" s="201">
        <v>0</v>
      </c>
      <c r="S34" s="201">
        <v>0.02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1.49</v>
      </c>
      <c r="AE34" s="201">
        <v>0</v>
      </c>
      <c r="AF34" s="201">
        <v>0</v>
      </c>
      <c r="AG34" s="201">
        <v>33.51</v>
      </c>
      <c r="AH34" s="201">
        <v>0</v>
      </c>
      <c r="AI34" s="201">
        <v>6.01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72.23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8.74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3.06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7.82</v>
      </c>
      <c r="K35" s="201">
        <v>0.1</v>
      </c>
      <c r="L35" s="201">
        <v>0.31</v>
      </c>
      <c r="M35" s="201">
        <v>0.09</v>
      </c>
      <c r="N35" s="201">
        <v>0.1</v>
      </c>
      <c r="O35" s="201">
        <v>0.11</v>
      </c>
      <c r="P35" s="201">
        <v>0.18</v>
      </c>
      <c r="Q35" s="201">
        <v>0</v>
      </c>
      <c r="R35" s="201">
        <v>0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1.49</v>
      </c>
      <c r="AE35" s="201">
        <v>0</v>
      </c>
      <c r="AF35" s="201">
        <v>0</v>
      </c>
      <c r="AG35" s="201">
        <v>28.1</v>
      </c>
      <c r="AH35" s="201">
        <v>0</v>
      </c>
      <c r="AI35" s="201">
        <v>6.01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72.23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</v>
      </c>
      <c r="AW35" s="201">
        <v>0</v>
      </c>
      <c r="AX35" s="201">
        <v>0.04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3.06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7.82</v>
      </c>
      <c r="K36" s="201">
        <v>0.1</v>
      </c>
      <c r="L36" s="201">
        <v>0.31</v>
      </c>
      <c r="M36" s="201">
        <v>0.09</v>
      </c>
      <c r="N36" s="201">
        <v>0.1</v>
      </c>
      <c r="O36" s="201">
        <v>0.11</v>
      </c>
      <c r="P36" s="201">
        <v>0.18</v>
      </c>
      <c r="Q36" s="201">
        <v>0</v>
      </c>
      <c r="R36" s="201">
        <v>0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1.49</v>
      </c>
      <c r="AE36" s="201">
        <v>0</v>
      </c>
      <c r="AF36" s="201">
        <v>0</v>
      </c>
      <c r="AG36" s="201">
        <v>28.1</v>
      </c>
      <c r="AH36" s="201">
        <v>0</v>
      </c>
      <c r="AI36" s="201">
        <v>6.01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72.23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</v>
      </c>
      <c r="AW36" s="201">
        <v>0</v>
      </c>
      <c r="AX36" s="201">
        <v>0.04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3.06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7.82</v>
      </c>
      <c r="K37" s="201">
        <v>0.1</v>
      </c>
      <c r="L37" s="201">
        <v>0.31</v>
      </c>
      <c r="M37" s="201">
        <v>0.09</v>
      </c>
      <c r="N37" s="201">
        <v>0.1</v>
      </c>
      <c r="O37" s="201">
        <v>0.11</v>
      </c>
      <c r="P37" s="201">
        <v>0.18</v>
      </c>
      <c r="Q37" s="201">
        <v>0</v>
      </c>
      <c r="R37" s="201">
        <v>0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1.49</v>
      </c>
      <c r="AE37" s="201">
        <v>0</v>
      </c>
      <c r="AF37" s="201">
        <v>0</v>
      </c>
      <c r="AG37" s="201">
        <v>28.1</v>
      </c>
      <c r="AH37" s="201">
        <v>0</v>
      </c>
      <c r="AI37" s="201">
        <v>6.01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72.23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</v>
      </c>
      <c r="AW37" s="201">
        <v>0</v>
      </c>
      <c r="AX37" s="201">
        <v>0.04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3.06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7.82</v>
      </c>
      <c r="K38" s="201">
        <v>0.1</v>
      </c>
      <c r="L38" s="201">
        <v>0.31</v>
      </c>
      <c r="M38" s="201">
        <v>0.09</v>
      </c>
      <c r="N38" s="201">
        <v>0.1</v>
      </c>
      <c r="O38" s="201">
        <v>0.11</v>
      </c>
      <c r="P38" s="201">
        <v>0.18</v>
      </c>
      <c r="Q38" s="201">
        <v>0</v>
      </c>
      <c r="R38" s="201">
        <v>0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1.49</v>
      </c>
      <c r="AE38" s="201">
        <v>0</v>
      </c>
      <c r="AF38" s="201">
        <v>0</v>
      </c>
      <c r="AG38" s="201">
        <v>22.1</v>
      </c>
      <c r="AH38" s="201">
        <v>-0.03</v>
      </c>
      <c r="AI38" s="201">
        <v>6.01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72.23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</v>
      </c>
      <c r="AW38" s="201">
        <v>0</v>
      </c>
      <c r="AX38" s="201">
        <v>0.04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2.99</v>
      </c>
      <c r="E39" s="201">
        <v>0</v>
      </c>
      <c r="F39" s="201">
        <v>0</v>
      </c>
      <c r="G39" s="201">
        <v>8.0399999999999991</v>
      </c>
      <c r="H39" s="201">
        <v>0</v>
      </c>
      <c r="I39" s="201">
        <v>0</v>
      </c>
      <c r="J39" s="201">
        <v>7.82</v>
      </c>
      <c r="K39" s="201">
        <v>0.1</v>
      </c>
      <c r="L39" s="201">
        <v>0.31</v>
      </c>
      <c r="M39" s="201">
        <v>0</v>
      </c>
      <c r="N39" s="201">
        <v>0.1</v>
      </c>
      <c r="O39" s="201">
        <v>0.11</v>
      </c>
      <c r="P39" s="201">
        <v>0.18</v>
      </c>
      <c r="Q39" s="201">
        <v>0</v>
      </c>
      <c r="R39" s="201">
        <v>0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1.49</v>
      </c>
      <c r="AE39" s="201">
        <v>0</v>
      </c>
      <c r="AF39" s="201">
        <v>0</v>
      </c>
      <c r="AG39" s="201">
        <v>22.1</v>
      </c>
      <c r="AH39" s="201">
        <v>-0.03</v>
      </c>
      <c r="AI39" s="201">
        <v>6.01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70.77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0.28999999999999998</v>
      </c>
      <c r="AV39" s="201">
        <v>0</v>
      </c>
      <c r="AW39" s="201">
        <v>0</v>
      </c>
      <c r="AX39" s="201">
        <v>0.02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2.99</v>
      </c>
      <c r="E40" s="201">
        <v>0</v>
      </c>
      <c r="F40" s="201">
        <v>0</v>
      </c>
      <c r="G40" s="201">
        <v>8.0399999999999991</v>
      </c>
      <c r="H40" s="201">
        <v>0</v>
      </c>
      <c r="I40" s="201">
        <v>0</v>
      </c>
      <c r="J40" s="201">
        <v>7.82</v>
      </c>
      <c r="K40" s="201">
        <v>0.1</v>
      </c>
      <c r="L40" s="201">
        <v>0.31</v>
      </c>
      <c r="M40" s="201">
        <v>0.09</v>
      </c>
      <c r="N40" s="201">
        <v>0.1</v>
      </c>
      <c r="O40" s="201">
        <v>0.11</v>
      </c>
      <c r="P40" s="201">
        <v>0.18</v>
      </c>
      <c r="Q40" s="201">
        <v>0</v>
      </c>
      <c r="R40" s="201">
        <v>0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1.49</v>
      </c>
      <c r="AE40" s="201">
        <v>0</v>
      </c>
      <c r="AF40" s="201">
        <v>0</v>
      </c>
      <c r="AG40" s="201">
        <v>16.09</v>
      </c>
      <c r="AH40" s="201">
        <v>-0.05</v>
      </c>
      <c r="AI40" s="201">
        <v>6.01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70.77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0.28999999999999998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2.99</v>
      </c>
      <c r="E41" s="201">
        <v>0</v>
      </c>
      <c r="F41" s="201">
        <v>0</v>
      </c>
      <c r="G41" s="201">
        <v>8.0399999999999991</v>
      </c>
      <c r="H41" s="201">
        <v>0</v>
      </c>
      <c r="I41" s="201">
        <v>0</v>
      </c>
      <c r="J41" s="201">
        <v>7.82</v>
      </c>
      <c r="K41" s="201">
        <v>0.1</v>
      </c>
      <c r="L41" s="201">
        <v>0.31</v>
      </c>
      <c r="M41" s="201">
        <v>0.09</v>
      </c>
      <c r="N41" s="201">
        <v>0.1</v>
      </c>
      <c r="O41" s="201">
        <v>0.11</v>
      </c>
      <c r="P41" s="201">
        <v>0.18</v>
      </c>
      <c r="Q41" s="201">
        <v>0</v>
      </c>
      <c r="R41" s="201">
        <v>0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1.49</v>
      </c>
      <c r="AE41" s="201">
        <v>0</v>
      </c>
      <c r="AF41" s="201">
        <v>0</v>
      </c>
      <c r="AG41" s="201">
        <v>-0.17</v>
      </c>
      <c r="AH41" s="201">
        <v>18.02</v>
      </c>
      <c r="AI41" s="201">
        <v>6.01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70.77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0.28999999999999998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2.99</v>
      </c>
      <c r="E42" s="201">
        <v>0</v>
      </c>
      <c r="F42" s="201">
        <v>0</v>
      </c>
      <c r="G42" s="201">
        <v>8.0399999999999991</v>
      </c>
      <c r="H42" s="201">
        <v>0</v>
      </c>
      <c r="I42" s="201">
        <v>0</v>
      </c>
      <c r="J42" s="201">
        <v>7.82</v>
      </c>
      <c r="K42" s="201">
        <v>0.1</v>
      </c>
      <c r="L42" s="201">
        <v>0.31</v>
      </c>
      <c r="M42" s="201">
        <v>0.09</v>
      </c>
      <c r="N42" s="201">
        <v>0.1</v>
      </c>
      <c r="O42" s="201">
        <v>0.11</v>
      </c>
      <c r="P42" s="201">
        <v>0.18</v>
      </c>
      <c r="Q42" s="201">
        <v>0</v>
      </c>
      <c r="R42" s="201">
        <v>0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1.49</v>
      </c>
      <c r="AE42" s="201">
        <v>0</v>
      </c>
      <c r="AF42" s="201">
        <v>0</v>
      </c>
      <c r="AG42" s="201">
        <v>-0.22</v>
      </c>
      <c r="AH42" s="201">
        <v>0</v>
      </c>
      <c r="AI42" s="201">
        <v>6.01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70.77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0.28999999999999998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2.99</v>
      </c>
      <c r="E43" s="201">
        <v>0</v>
      </c>
      <c r="F43" s="201">
        <v>0</v>
      </c>
      <c r="G43" s="201">
        <v>8.0399999999999991</v>
      </c>
      <c r="H43" s="201">
        <v>0</v>
      </c>
      <c r="I43" s="201">
        <v>0</v>
      </c>
      <c r="J43" s="201">
        <v>7.82</v>
      </c>
      <c r="K43" s="201">
        <v>0.1</v>
      </c>
      <c r="L43" s="201">
        <v>0.31</v>
      </c>
      <c r="M43" s="201">
        <v>0.09</v>
      </c>
      <c r="N43" s="201">
        <v>0.1</v>
      </c>
      <c r="O43" s="201">
        <v>0.11</v>
      </c>
      <c r="P43" s="201">
        <v>0.18</v>
      </c>
      <c r="Q43" s="201">
        <v>0</v>
      </c>
      <c r="R43" s="201">
        <v>0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-0.22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70.77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0.28999999999999998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2.99</v>
      </c>
      <c r="E44" s="201">
        <v>0</v>
      </c>
      <c r="F44" s="201">
        <v>0</v>
      </c>
      <c r="G44" s="201">
        <v>8.0399999999999991</v>
      </c>
      <c r="H44" s="201">
        <v>0</v>
      </c>
      <c r="I44" s="201">
        <v>0</v>
      </c>
      <c r="J44" s="201">
        <v>7.82</v>
      </c>
      <c r="K44" s="201">
        <v>0.1</v>
      </c>
      <c r="L44" s="201">
        <v>0.31</v>
      </c>
      <c r="M44" s="201">
        <v>0.09</v>
      </c>
      <c r="N44" s="201">
        <v>0.1</v>
      </c>
      <c r="O44" s="201">
        <v>0.11</v>
      </c>
      <c r="P44" s="201">
        <v>0.18</v>
      </c>
      <c r="Q44" s="201">
        <v>0</v>
      </c>
      <c r="R44" s="201">
        <v>0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-0.22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70.77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0.28999999999999998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2.99</v>
      </c>
      <c r="E45" s="201">
        <v>0</v>
      </c>
      <c r="F45" s="201">
        <v>0</v>
      </c>
      <c r="G45" s="201">
        <v>8.0399999999999991</v>
      </c>
      <c r="H45" s="201">
        <v>0</v>
      </c>
      <c r="I45" s="201">
        <v>0</v>
      </c>
      <c r="J45" s="201">
        <v>7.82</v>
      </c>
      <c r="K45" s="201">
        <v>0.1</v>
      </c>
      <c r="L45" s="201">
        <v>0.31</v>
      </c>
      <c r="M45" s="201">
        <v>0.09</v>
      </c>
      <c r="N45" s="201">
        <v>0.1</v>
      </c>
      <c r="O45" s="201">
        <v>0.11</v>
      </c>
      <c r="P45" s="201">
        <v>0.18</v>
      </c>
      <c r="Q45" s="201">
        <v>0</v>
      </c>
      <c r="R45" s="201">
        <v>0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-0.22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70.77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0.28999999999999998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2.99</v>
      </c>
      <c r="E46" s="201">
        <v>0</v>
      </c>
      <c r="F46" s="201">
        <v>0</v>
      </c>
      <c r="G46" s="201">
        <v>8.0399999999999991</v>
      </c>
      <c r="H46" s="201">
        <v>0</v>
      </c>
      <c r="I46" s="201">
        <v>0</v>
      </c>
      <c r="J46" s="201">
        <v>7.82</v>
      </c>
      <c r="K46" s="201">
        <v>0.1</v>
      </c>
      <c r="L46" s="201">
        <v>0.31</v>
      </c>
      <c r="M46" s="201">
        <v>0.09</v>
      </c>
      <c r="N46" s="201">
        <v>0.1</v>
      </c>
      <c r="O46" s="201">
        <v>0.11</v>
      </c>
      <c r="P46" s="201">
        <v>0.18</v>
      </c>
      <c r="Q46" s="201">
        <v>0</v>
      </c>
      <c r="R46" s="201">
        <v>0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-0.22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70.77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0.28999999999999998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2.99</v>
      </c>
      <c r="E47" s="201">
        <v>0</v>
      </c>
      <c r="F47" s="201">
        <v>0</v>
      </c>
      <c r="G47" s="201">
        <v>8.0399999999999991</v>
      </c>
      <c r="H47" s="201">
        <v>0</v>
      </c>
      <c r="I47" s="201">
        <v>0</v>
      </c>
      <c r="J47" s="201">
        <v>7.82</v>
      </c>
      <c r="K47" s="201">
        <v>0.1</v>
      </c>
      <c r="L47" s="201">
        <v>0.31</v>
      </c>
      <c r="M47" s="201">
        <v>0.09</v>
      </c>
      <c r="N47" s="201">
        <v>0.1</v>
      </c>
      <c r="O47" s="201">
        <v>0.11</v>
      </c>
      <c r="P47" s="201">
        <v>0.18</v>
      </c>
      <c r="Q47" s="201">
        <v>0</v>
      </c>
      <c r="R47" s="201">
        <v>0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20.86</v>
      </c>
      <c r="AH47" s="201">
        <v>0</v>
      </c>
      <c r="AI47" s="201">
        <v>6.01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70.77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0.28999999999999998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2.99</v>
      </c>
      <c r="E48" s="201">
        <v>0</v>
      </c>
      <c r="F48" s="201">
        <v>0</v>
      </c>
      <c r="G48" s="201">
        <v>8.0399999999999991</v>
      </c>
      <c r="H48" s="201">
        <v>0</v>
      </c>
      <c r="I48" s="201">
        <v>0</v>
      </c>
      <c r="J48" s="201">
        <v>7.82</v>
      </c>
      <c r="K48" s="201">
        <v>0.1</v>
      </c>
      <c r="L48" s="201">
        <v>0.31</v>
      </c>
      <c r="M48" s="201">
        <v>0.09</v>
      </c>
      <c r="N48" s="201">
        <v>0.1</v>
      </c>
      <c r="O48" s="201">
        <v>0.11</v>
      </c>
      <c r="P48" s="201">
        <v>0.18</v>
      </c>
      <c r="Q48" s="201">
        <v>0</v>
      </c>
      <c r="R48" s="201">
        <v>0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20.86</v>
      </c>
      <c r="AH48" s="201">
        <v>0</v>
      </c>
      <c r="AI48" s="201">
        <v>6.01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70.77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0.28999999999999998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2.99</v>
      </c>
      <c r="E49" s="201">
        <v>0</v>
      </c>
      <c r="F49" s="201">
        <v>0</v>
      </c>
      <c r="G49" s="201">
        <v>8.0399999999999991</v>
      </c>
      <c r="H49" s="201">
        <v>0</v>
      </c>
      <c r="I49" s="201">
        <v>0</v>
      </c>
      <c r="J49" s="201">
        <v>7.68</v>
      </c>
      <c r="K49" s="201">
        <v>0.1</v>
      </c>
      <c r="L49" s="201">
        <v>0.31</v>
      </c>
      <c r="M49" s="201">
        <v>0.09</v>
      </c>
      <c r="N49" s="201">
        <v>0.1</v>
      </c>
      <c r="O49" s="201">
        <v>0.11</v>
      </c>
      <c r="P49" s="201">
        <v>0.18</v>
      </c>
      <c r="Q49" s="201">
        <v>0</v>
      </c>
      <c r="R49" s="201">
        <v>0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34.11</v>
      </c>
      <c r="AH49" s="201">
        <v>0</v>
      </c>
      <c r="AI49" s="201">
        <v>6.01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70.77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0.28999999999999998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2.99</v>
      </c>
      <c r="E50" s="201">
        <v>0</v>
      </c>
      <c r="F50" s="201">
        <v>0</v>
      </c>
      <c r="G50" s="201">
        <v>8.0399999999999991</v>
      </c>
      <c r="H50" s="201">
        <v>0</v>
      </c>
      <c r="I50" s="201">
        <v>0</v>
      </c>
      <c r="J50" s="201">
        <v>7.68</v>
      </c>
      <c r="K50" s="201">
        <v>0.1</v>
      </c>
      <c r="L50" s="201">
        <v>0.31</v>
      </c>
      <c r="M50" s="201">
        <v>0.09</v>
      </c>
      <c r="N50" s="201">
        <v>0.1</v>
      </c>
      <c r="O50" s="201">
        <v>0.11</v>
      </c>
      <c r="P50" s="201">
        <v>0.18</v>
      </c>
      <c r="Q50" s="201">
        <v>0</v>
      </c>
      <c r="R50" s="201">
        <v>0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34.11</v>
      </c>
      <c r="AH50" s="201">
        <v>0</v>
      </c>
      <c r="AI50" s="201">
        <v>6.01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70.77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0.28999999999999998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2.99</v>
      </c>
      <c r="E51" s="201">
        <v>0</v>
      </c>
      <c r="F51" s="201">
        <v>0</v>
      </c>
      <c r="G51" s="201">
        <v>8.0399999999999991</v>
      </c>
      <c r="H51" s="201">
        <v>0</v>
      </c>
      <c r="I51" s="201">
        <v>0</v>
      </c>
      <c r="J51" s="201">
        <v>7.68</v>
      </c>
      <c r="K51" s="201">
        <v>0.1</v>
      </c>
      <c r="L51" s="201">
        <v>0.31</v>
      </c>
      <c r="M51" s="201">
        <v>0.09</v>
      </c>
      <c r="N51" s="201">
        <v>0.1</v>
      </c>
      <c r="O51" s="201">
        <v>0.11</v>
      </c>
      <c r="P51" s="201">
        <v>0.18</v>
      </c>
      <c r="Q51" s="201">
        <v>0</v>
      </c>
      <c r="R51" s="201">
        <v>0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34.11</v>
      </c>
      <c r="AH51" s="201">
        <v>0</v>
      </c>
      <c r="AI51" s="201">
        <v>6.01</v>
      </c>
      <c r="AJ51" s="201">
        <v>0</v>
      </c>
      <c r="AK51" s="201">
        <v>3.74</v>
      </c>
      <c r="AL51" s="201">
        <v>0</v>
      </c>
      <c r="AM51" s="201">
        <v>0</v>
      </c>
      <c r="AN51" s="201">
        <v>0</v>
      </c>
      <c r="AO51" s="201">
        <v>68.58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0.28999999999999998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8.0399999999999991</v>
      </c>
      <c r="H52" s="201">
        <v>0</v>
      </c>
      <c r="I52" s="201">
        <v>0</v>
      </c>
      <c r="J52" s="201">
        <v>7.68</v>
      </c>
      <c r="K52" s="201">
        <v>0.1</v>
      </c>
      <c r="L52" s="201">
        <v>0.31</v>
      </c>
      <c r="M52" s="201">
        <v>0.09</v>
      </c>
      <c r="N52" s="201">
        <v>0.1</v>
      </c>
      <c r="O52" s="201">
        <v>0.11</v>
      </c>
      <c r="P52" s="201">
        <v>0.18</v>
      </c>
      <c r="Q52" s="201">
        <v>0</v>
      </c>
      <c r="R52" s="201">
        <v>0</v>
      </c>
      <c r="S52" s="201">
        <v>0.02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34.11</v>
      </c>
      <c r="AH52" s="201">
        <v>0</v>
      </c>
      <c r="AI52" s="201">
        <v>6.01</v>
      </c>
      <c r="AJ52" s="201">
        <v>0</v>
      </c>
      <c r="AK52" s="201">
        <v>3.74</v>
      </c>
      <c r="AL52" s="201">
        <v>0</v>
      </c>
      <c r="AM52" s="201">
        <v>0</v>
      </c>
      <c r="AN52" s="201">
        <v>0</v>
      </c>
      <c r="AO52" s="201">
        <v>68.58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0.28999999999999998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8.0399999999999991</v>
      </c>
      <c r="H53" s="201">
        <v>0</v>
      </c>
      <c r="I53" s="201">
        <v>0</v>
      </c>
      <c r="J53" s="201">
        <v>7.68</v>
      </c>
      <c r="K53" s="201">
        <v>0.1</v>
      </c>
      <c r="L53" s="201">
        <v>0.31</v>
      </c>
      <c r="M53" s="201">
        <v>0.09</v>
      </c>
      <c r="N53" s="201">
        <v>0.1</v>
      </c>
      <c r="O53" s="201">
        <v>0.11</v>
      </c>
      <c r="P53" s="201">
        <v>0.18</v>
      </c>
      <c r="Q53" s="201">
        <v>0</v>
      </c>
      <c r="R53" s="201">
        <v>0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34.11</v>
      </c>
      <c r="AH53" s="201">
        <v>0</v>
      </c>
      <c r="AI53" s="201">
        <v>6.01</v>
      </c>
      <c r="AJ53" s="201">
        <v>0</v>
      </c>
      <c r="AK53" s="201">
        <v>3.74</v>
      </c>
      <c r="AL53" s="201">
        <v>0</v>
      </c>
      <c r="AM53" s="201">
        <v>0</v>
      </c>
      <c r="AN53" s="201">
        <v>0</v>
      </c>
      <c r="AO53" s="201">
        <v>68.58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0.28999999999999998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8.0399999999999991</v>
      </c>
      <c r="H54" s="201">
        <v>0</v>
      </c>
      <c r="I54" s="201">
        <v>0</v>
      </c>
      <c r="J54" s="201">
        <v>7.68</v>
      </c>
      <c r="K54" s="201">
        <v>0.1</v>
      </c>
      <c r="L54" s="201">
        <v>0.31</v>
      </c>
      <c r="M54" s="201">
        <v>0.09</v>
      </c>
      <c r="N54" s="201">
        <v>0.1</v>
      </c>
      <c r="O54" s="201">
        <v>0.11</v>
      </c>
      <c r="P54" s="201">
        <v>0.18</v>
      </c>
      <c r="Q54" s="201">
        <v>0</v>
      </c>
      <c r="R54" s="201">
        <v>0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34.11</v>
      </c>
      <c r="AH54" s="201">
        <v>0</v>
      </c>
      <c r="AI54" s="201">
        <v>6.01</v>
      </c>
      <c r="AJ54" s="201">
        <v>0</v>
      </c>
      <c r="AK54" s="201">
        <v>3.74</v>
      </c>
      <c r="AL54" s="201">
        <v>0</v>
      </c>
      <c r="AM54" s="201">
        <v>0</v>
      </c>
      <c r="AN54" s="201">
        <v>0</v>
      </c>
      <c r="AO54" s="201">
        <v>68.58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0.28999999999999998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8.0399999999999991</v>
      </c>
      <c r="H55" s="201">
        <v>0</v>
      </c>
      <c r="I55" s="201">
        <v>0</v>
      </c>
      <c r="J55" s="201">
        <v>7.68</v>
      </c>
      <c r="K55" s="201">
        <v>0.1</v>
      </c>
      <c r="L55" s="201">
        <v>0.31</v>
      </c>
      <c r="M55" s="201">
        <v>0.09</v>
      </c>
      <c r="N55" s="201">
        <v>0.1</v>
      </c>
      <c r="O55" s="201">
        <v>0.11</v>
      </c>
      <c r="P55" s="201">
        <v>0.18</v>
      </c>
      <c r="Q55" s="201">
        <v>0</v>
      </c>
      <c r="R55" s="201">
        <v>0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34.11</v>
      </c>
      <c r="AH55" s="201">
        <v>0</v>
      </c>
      <c r="AI55" s="201">
        <v>6.01</v>
      </c>
      <c r="AJ55" s="201">
        <v>0</v>
      </c>
      <c r="AK55" s="201">
        <v>3.74</v>
      </c>
      <c r="AL55" s="201">
        <v>0</v>
      </c>
      <c r="AM55" s="201">
        <v>0</v>
      </c>
      <c r="AN55" s="201">
        <v>0</v>
      </c>
      <c r="AO55" s="201">
        <v>68.58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0.28999999999999998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8.0399999999999991</v>
      </c>
      <c r="H56" s="201">
        <v>0</v>
      </c>
      <c r="I56" s="201">
        <v>0</v>
      </c>
      <c r="J56" s="201">
        <v>7.68</v>
      </c>
      <c r="K56" s="201">
        <v>0.1</v>
      </c>
      <c r="L56" s="201">
        <v>0.31</v>
      </c>
      <c r="M56" s="201">
        <v>0.09</v>
      </c>
      <c r="N56" s="201">
        <v>0.1</v>
      </c>
      <c r="O56" s="201">
        <v>0.11</v>
      </c>
      <c r="P56" s="201">
        <v>0.18</v>
      </c>
      <c r="Q56" s="201">
        <v>0</v>
      </c>
      <c r="R56" s="201">
        <v>0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34.11</v>
      </c>
      <c r="AH56" s="201">
        <v>0</v>
      </c>
      <c r="AI56" s="201">
        <v>6.01</v>
      </c>
      <c r="AJ56" s="201">
        <v>0</v>
      </c>
      <c r="AK56" s="201">
        <v>3.74</v>
      </c>
      <c r="AL56" s="201">
        <v>0</v>
      </c>
      <c r="AM56" s="201">
        <v>0</v>
      </c>
      <c r="AN56" s="201">
        <v>0</v>
      </c>
      <c r="AO56" s="201">
        <v>68.58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0.28999999999999998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8.0399999999999991</v>
      </c>
      <c r="H57" s="201">
        <v>0</v>
      </c>
      <c r="I57" s="201">
        <v>0</v>
      </c>
      <c r="J57" s="201">
        <v>7.68</v>
      </c>
      <c r="K57" s="201">
        <v>0.1</v>
      </c>
      <c r="L57" s="201">
        <v>0.31</v>
      </c>
      <c r="M57" s="201">
        <v>0.09</v>
      </c>
      <c r="N57" s="201">
        <v>0.1</v>
      </c>
      <c r="O57" s="201">
        <v>0.11</v>
      </c>
      <c r="P57" s="201">
        <v>0.18</v>
      </c>
      <c r="Q57" s="201">
        <v>0</v>
      </c>
      <c r="R57" s="201">
        <v>0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34.11</v>
      </c>
      <c r="AH57" s="201">
        <v>0</v>
      </c>
      <c r="AI57" s="201">
        <v>6.01</v>
      </c>
      <c r="AJ57" s="201">
        <v>0</v>
      </c>
      <c r="AK57" s="201">
        <v>3.74</v>
      </c>
      <c r="AL57" s="201">
        <v>0</v>
      </c>
      <c r="AM57" s="201">
        <v>0</v>
      </c>
      <c r="AN57" s="201">
        <v>0</v>
      </c>
      <c r="AO57" s="201">
        <v>68.58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0.28999999999999998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8.0399999999999991</v>
      </c>
      <c r="H58" s="201">
        <v>0</v>
      </c>
      <c r="I58" s="201">
        <v>0</v>
      </c>
      <c r="J58" s="201">
        <v>7.68</v>
      </c>
      <c r="K58" s="201">
        <v>0.1</v>
      </c>
      <c r="L58" s="201">
        <v>0.31</v>
      </c>
      <c r="M58" s="201">
        <v>0.09</v>
      </c>
      <c r="N58" s="201">
        <v>0.1</v>
      </c>
      <c r="O58" s="201">
        <v>0.11</v>
      </c>
      <c r="P58" s="201">
        <v>0.18</v>
      </c>
      <c r="Q58" s="201">
        <v>0</v>
      </c>
      <c r="R58" s="201">
        <v>0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34.11</v>
      </c>
      <c r="AH58" s="201">
        <v>0</v>
      </c>
      <c r="AI58" s="201">
        <v>6.01</v>
      </c>
      <c r="AJ58" s="201">
        <v>0</v>
      </c>
      <c r="AK58" s="201">
        <v>3.74</v>
      </c>
      <c r="AL58" s="201">
        <v>0</v>
      </c>
      <c r="AM58" s="201">
        <v>0</v>
      </c>
      <c r="AN58" s="201">
        <v>0</v>
      </c>
      <c r="AO58" s="201">
        <v>68.58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0.28999999999999998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8.0399999999999991</v>
      </c>
      <c r="H59" s="201">
        <v>0</v>
      </c>
      <c r="I59" s="201">
        <v>0</v>
      </c>
      <c r="J59" s="201">
        <v>7.68</v>
      </c>
      <c r="K59" s="201">
        <v>0.1</v>
      </c>
      <c r="L59" s="201">
        <v>0.31</v>
      </c>
      <c r="M59" s="201">
        <v>0.09</v>
      </c>
      <c r="N59" s="201">
        <v>0.1</v>
      </c>
      <c r="O59" s="201">
        <v>0.11</v>
      </c>
      <c r="P59" s="201">
        <v>0.18</v>
      </c>
      <c r="Q59" s="201">
        <v>0</v>
      </c>
      <c r="R59" s="201">
        <v>0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34.11</v>
      </c>
      <c r="AH59" s="201">
        <v>0</v>
      </c>
      <c r="AI59" s="201">
        <v>6.01</v>
      </c>
      <c r="AJ59" s="201">
        <v>0</v>
      </c>
      <c r="AK59" s="201">
        <v>3.74</v>
      </c>
      <c r="AL59" s="201">
        <v>0</v>
      </c>
      <c r="AM59" s="201">
        <v>0</v>
      </c>
      <c r="AN59" s="201">
        <v>0</v>
      </c>
      <c r="AO59" s="201">
        <v>68.58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0.28999999999999998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8.0399999999999991</v>
      </c>
      <c r="H60" s="201">
        <v>0</v>
      </c>
      <c r="I60" s="201">
        <v>0</v>
      </c>
      <c r="J60" s="201">
        <v>7.68</v>
      </c>
      <c r="K60" s="201">
        <v>0.1</v>
      </c>
      <c r="L60" s="201">
        <v>0.31</v>
      </c>
      <c r="M60" s="201">
        <v>0.09</v>
      </c>
      <c r="N60" s="201">
        <v>0.1</v>
      </c>
      <c r="O60" s="201">
        <v>0.11</v>
      </c>
      <c r="P60" s="201">
        <v>0.18</v>
      </c>
      <c r="Q60" s="201">
        <v>0</v>
      </c>
      <c r="R60" s="201">
        <v>0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34.11</v>
      </c>
      <c r="AH60" s="201">
        <v>0</v>
      </c>
      <c r="AI60" s="201">
        <v>6.01</v>
      </c>
      <c r="AJ60" s="201">
        <v>0</v>
      </c>
      <c r="AK60" s="201">
        <v>3.74</v>
      </c>
      <c r="AL60" s="201">
        <v>0</v>
      </c>
      <c r="AM60" s="201">
        <v>0</v>
      </c>
      <c r="AN60" s="201">
        <v>0</v>
      </c>
      <c r="AO60" s="201">
        <v>68.58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0.28999999999999998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8.0399999999999991</v>
      </c>
      <c r="H61" s="201">
        <v>0</v>
      </c>
      <c r="I61" s="201">
        <v>0</v>
      </c>
      <c r="J61" s="201">
        <v>7.68</v>
      </c>
      <c r="K61" s="201">
        <v>0.1</v>
      </c>
      <c r="L61" s="201">
        <v>0.31</v>
      </c>
      <c r="M61" s="201">
        <v>0.09</v>
      </c>
      <c r="N61" s="201">
        <v>0.1</v>
      </c>
      <c r="O61" s="201">
        <v>0.11</v>
      </c>
      <c r="P61" s="201">
        <v>0.18</v>
      </c>
      <c r="Q61" s="201">
        <v>0</v>
      </c>
      <c r="R61" s="201">
        <v>0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34.11</v>
      </c>
      <c r="AH61" s="201">
        <v>0</v>
      </c>
      <c r="AI61" s="201">
        <v>6.01</v>
      </c>
      <c r="AJ61" s="201">
        <v>0</v>
      </c>
      <c r="AK61" s="201">
        <v>3.74</v>
      </c>
      <c r="AL61" s="201">
        <v>0</v>
      </c>
      <c r="AM61" s="201">
        <v>0</v>
      </c>
      <c r="AN61" s="201">
        <v>0</v>
      </c>
      <c r="AO61" s="201">
        <v>68.58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0.28999999999999998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8.0399999999999991</v>
      </c>
      <c r="H62" s="201">
        <v>0</v>
      </c>
      <c r="I62" s="201">
        <v>0</v>
      </c>
      <c r="J62" s="201">
        <v>7.68</v>
      </c>
      <c r="K62" s="201">
        <v>0.1</v>
      </c>
      <c r="L62" s="201">
        <v>0.31</v>
      </c>
      <c r="M62" s="201">
        <v>0.09</v>
      </c>
      <c r="N62" s="201">
        <v>0.1</v>
      </c>
      <c r="O62" s="201">
        <v>0.08</v>
      </c>
      <c r="P62" s="201">
        <v>0.18</v>
      </c>
      <c r="Q62" s="201">
        <v>0</v>
      </c>
      <c r="R62" s="201">
        <v>0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34.11</v>
      </c>
      <c r="AH62" s="201">
        <v>0</v>
      </c>
      <c r="AI62" s="201">
        <v>6.01</v>
      </c>
      <c r="AJ62" s="201">
        <v>0</v>
      </c>
      <c r="AK62" s="201">
        <v>3.74</v>
      </c>
      <c r="AL62" s="201">
        <v>0</v>
      </c>
      <c r="AM62" s="201">
        <v>0</v>
      </c>
      <c r="AN62" s="201">
        <v>0</v>
      </c>
      <c r="AO62" s="201">
        <v>68.58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0.28999999999999998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8.0399999999999991</v>
      </c>
      <c r="H63" s="201">
        <v>0</v>
      </c>
      <c r="I63" s="201">
        <v>0</v>
      </c>
      <c r="J63" s="201">
        <v>7.68</v>
      </c>
      <c r="K63" s="201">
        <v>0.1</v>
      </c>
      <c r="L63" s="201">
        <v>0.31</v>
      </c>
      <c r="M63" s="201">
        <v>0.09</v>
      </c>
      <c r="N63" s="201">
        <v>0.1</v>
      </c>
      <c r="O63" s="201">
        <v>0.08</v>
      </c>
      <c r="P63" s="201">
        <v>0.18</v>
      </c>
      <c r="Q63" s="201">
        <v>0</v>
      </c>
      <c r="R63" s="201">
        <v>0</v>
      </c>
      <c r="S63" s="201">
        <v>0.02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0.18</v>
      </c>
      <c r="AD63" s="201">
        <v>1.19</v>
      </c>
      <c r="AE63" s="201">
        <v>0</v>
      </c>
      <c r="AF63" s="201">
        <v>0</v>
      </c>
      <c r="AG63" s="201">
        <v>34.11</v>
      </c>
      <c r="AH63" s="201">
        <v>0</v>
      </c>
      <c r="AI63" s="201">
        <v>6.01</v>
      </c>
      <c r="AJ63" s="201">
        <v>0</v>
      </c>
      <c r="AK63" s="201">
        <v>3.74</v>
      </c>
      <c r="AL63" s="201">
        <v>0</v>
      </c>
      <c r="AM63" s="201">
        <v>0</v>
      </c>
      <c r="AN63" s="201">
        <v>0</v>
      </c>
      <c r="AO63" s="201">
        <v>68.58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0.28999999999999998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8.0399999999999991</v>
      </c>
      <c r="H64" s="201">
        <v>0</v>
      </c>
      <c r="I64" s="201">
        <v>0</v>
      </c>
      <c r="J64" s="201">
        <v>7.68</v>
      </c>
      <c r="K64" s="201">
        <v>0.1</v>
      </c>
      <c r="L64" s="201">
        <v>0.31</v>
      </c>
      <c r="M64" s="201">
        <v>0.09</v>
      </c>
      <c r="N64" s="201">
        <v>0.1</v>
      </c>
      <c r="O64" s="201">
        <v>0.08</v>
      </c>
      <c r="P64" s="201">
        <v>0.18</v>
      </c>
      <c r="Q64" s="201">
        <v>0</v>
      </c>
      <c r="R64" s="201">
        <v>0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34.11</v>
      </c>
      <c r="AH64" s="201">
        <v>0</v>
      </c>
      <c r="AI64" s="201">
        <v>6.01</v>
      </c>
      <c r="AJ64" s="201">
        <v>0</v>
      </c>
      <c r="AK64" s="201">
        <v>3.74</v>
      </c>
      <c r="AL64" s="201">
        <v>0</v>
      </c>
      <c r="AM64" s="201">
        <v>0</v>
      </c>
      <c r="AN64" s="201">
        <v>0</v>
      </c>
      <c r="AO64" s="201">
        <v>68.58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0.28999999999999998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8.0399999999999991</v>
      </c>
      <c r="H65" s="201">
        <v>0</v>
      </c>
      <c r="I65" s="201">
        <v>0</v>
      </c>
      <c r="J65" s="201">
        <v>7.68</v>
      </c>
      <c r="K65" s="201">
        <v>0.1</v>
      </c>
      <c r="L65" s="201">
        <v>0.31</v>
      </c>
      <c r="M65" s="201">
        <v>0.09</v>
      </c>
      <c r="N65" s="201">
        <v>0.1</v>
      </c>
      <c r="O65" s="201">
        <v>0.11</v>
      </c>
      <c r="P65" s="201">
        <v>0.18</v>
      </c>
      <c r="Q65" s="201">
        <v>0</v>
      </c>
      <c r="R65" s="201">
        <v>0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34.11</v>
      </c>
      <c r="AH65" s="201">
        <v>0</v>
      </c>
      <c r="AI65" s="201">
        <v>6.01</v>
      </c>
      <c r="AJ65" s="201">
        <v>0</v>
      </c>
      <c r="AK65" s="201">
        <v>3.74</v>
      </c>
      <c r="AL65" s="201">
        <v>0</v>
      </c>
      <c r="AM65" s="201">
        <v>0</v>
      </c>
      <c r="AN65" s="201">
        <v>0</v>
      </c>
      <c r="AO65" s="201">
        <v>68.58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0.28999999999999998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8.0399999999999991</v>
      </c>
      <c r="H66" s="201">
        <v>0</v>
      </c>
      <c r="I66" s="201">
        <v>0</v>
      </c>
      <c r="J66" s="201">
        <v>7.68</v>
      </c>
      <c r="K66" s="201">
        <v>0.1</v>
      </c>
      <c r="L66" s="201">
        <v>0.31</v>
      </c>
      <c r="M66" s="201">
        <v>0.09</v>
      </c>
      <c r="N66" s="201">
        <v>0.1</v>
      </c>
      <c r="O66" s="201">
        <v>0.11</v>
      </c>
      <c r="P66" s="201">
        <v>0.18</v>
      </c>
      <c r="Q66" s="201">
        <v>0</v>
      </c>
      <c r="R66" s="201">
        <v>0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34.11</v>
      </c>
      <c r="AH66" s="201">
        <v>0</v>
      </c>
      <c r="AI66" s="201">
        <v>6.01</v>
      </c>
      <c r="AJ66" s="201">
        <v>0</v>
      </c>
      <c r="AK66" s="201">
        <v>3.74</v>
      </c>
      <c r="AL66" s="201">
        <v>0</v>
      </c>
      <c r="AM66" s="201">
        <v>0</v>
      </c>
      <c r="AN66" s="201">
        <v>0</v>
      </c>
      <c r="AO66" s="201">
        <v>68.58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0.28999999999999998</v>
      </c>
      <c r="AV66" s="201">
        <v>0</v>
      </c>
      <c r="AW66" s="201">
        <v>0</v>
      </c>
      <c r="AX66" s="201">
        <v>0.02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8.0399999999999991</v>
      </c>
      <c r="H67" s="201">
        <v>0</v>
      </c>
      <c r="I67" s="201">
        <v>0</v>
      </c>
      <c r="J67" s="201">
        <v>7.68</v>
      </c>
      <c r="K67" s="201">
        <v>0.1</v>
      </c>
      <c r="L67" s="201">
        <v>0.31</v>
      </c>
      <c r="M67" s="201">
        <v>0.09</v>
      </c>
      <c r="N67" s="201">
        <v>0.1</v>
      </c>
      <c r="O67" s="201">
        <v>0.11</v>
      </c>
      <c r="P67" s="201">
        <v>0.18</v>
      </c>
      <c r="Q67" s="201">
        <v>0</v>
      </c>
      <c r="R67" s="201">
        <v>0</v>
      </c>
      <c r="S67" s="201">
        <v>0.02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0.18</v>
      </c>
      <c r="AD67" s="201">
        <v>1.19</v>
      </c>
      <c r="AE67" s="201">
        <v>0</v>
      </c>
      <c r="AF67" s="201">
        <v>0</v>
      </c>
      <c r="AG67" s="201">
        <v>48.05</v>
      </c>
      <c r="AH67" s="201">
        <v>-0.08</v>
      </c>
      <c r="AI67" s="201">
        <v>6.01</v>
      </c>
      <c r="AJ67" s="201">
        <v>0</v>
      </c>
      <c r="AK67" s="201">
        <v>3.74</v>
      </c>
      <c r="AL67" s="201">
        <v>0</v>
      </c>
      <c r="AM67" s="201">
        <v>0</v>
      </c>
      <c r="AN67" s="201">
        <v>0</v>
      </c>
      <c r="AO67" s="201">
        <v>68.58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0.28999999999999998</v>
      </c>
      <c r="AV67" s="201">
        <v>0</v>
      </c>
      <c r="AW67" s="201">
        <v>0</v>
      </c>
      <c r="AX67" s="201">
        <v>0.02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8.0399999999999991</v>
      </c>
      <c r="H68" s="201">
        <v>0</v>
      </c>
      <c r="I68" s="201">
        <v>0</v>
      </c>
      <c r="J68" s="201">
        <v>7.68</v>
      </c>
      <c r="K68" s="201">
        <v>0.1</v>
      </c>
      <c r="L68" s="201">
        <v>0.31</v>
      </c>
      <c r="M68" s="201">
        <v>0.09</v>
      </c>
      <c r="N68" s="201">
        <v>0.1</v>
      </c>
      <c r="O68" s="201">
        <v>0.11</v>
      </c>
      <c r="P68" s="201">
        <v>0.18</v>
      </c>
      <c r="Q68" s="201">
        <v>0</v>
      </c>
      <c r="R68" s="201">
        <v>0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0.18</v>
      </c>
      <c r="AD68" s="201">
        <v>1.19</v>
      </c>
      <c r="AE68" s="201">
        <v>0</v>
      </c>
      <c r="AF68" s="201">
        <v>0</v>
      </c>
      <c r="AG68" s="201">
        <v>48.05</v>
      </c>
      <c r="AH68" s="201">
        <v>-0.08</v>
      </c>
      <c r="AI68" s="201">
        <v>6.01</v>
      </c>
      <c r="AJ68" s="201">
        <v>0</v>
      </c>
      <c r="AK68" s="201">
        <v>3.74</v>
      </c>
      <c r="AL68" s="201">
        <v>0</v>
      </c>
      <c r="AM68" s="201">
        <v>0</v>
      </c>
      <c r="AN68" s="201">
        <v>0</v>
      </c>
      <c r="AO68" s="201">
        <v>68.58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0.28999999999999998</v>
      </c>
      <c r="AV68" s="201">
        <v>0</v>
      </c>
      <c r="AW68" s="201">
        <v>0</v>
      </c>
      <c r="AX68" s="201">
        <v>0.02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8.0399999999999991</v>
      </c>
      <c r="H69" s="201">
        <v>0</v>
      </c>
      <c r="I69" s="201">
        <v>0</v>
      </c>
      <c r="J69" s="201">
        <v>7.68</v>
      </c>
      <c r="K69" s="201">
        <v>0.1</v>
      </c>
      <c r="L69" s="201">
        <v>0.31</v>
      </c>
      <c r="M69" s="201">
        <v>0.09</v>
      </c>
      <c r="N69" s="201">
        <v>0.1</v>
      </c>
      <c r="O69" s="201">
        <v>0.11</v>
      </c>
      <c r="P69" s="201">
        <v>0.18</v>
      </c>
      <c r="Q69" s="201">
        <v>0</v>
      </c>
      <c r="R69" s="201">
        <v>0</v>
      </c>
      <c r="S69" s="201">
        <v>0.1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48.05</v>
      </c>
      <c r="AH69" s="201">
        <v>-0.08</v>
      </c>
      <c r="AI69" s="201">
        <v>6.01</v>
      </c>
      <c r="AJ69" s="201">
        <v>0</v>
      </c>
      <c r="AK69" s="201">
        <v>3.74</v>
      </c>
      <c r="AL69" s="201">
        <v>0</v>
      </c>
      <c r="AM69" s="201">
        <v>0</v>
      </c>
      <c r="AN69" s="201">
        <v>0</v>
      </c>
      <c r="AO69" s="201">
        <v>68.58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0.28999999999999998</v>
      </c>
      <c r="AV69" s="201">
        <v>0</v>
      </c>
      <c r="AW69" s="201">
        <v>0</v>
      </c>
      <c r="AX69" s="201">
        <v>0.02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8.0399999999999991</v>
      </c>
      <c r="H70" s="201">
        <v>0</v>
      </c>
      <c r="I70" s="201">
        <v>0</v>
      </c>
      <c r="J70" s="201">
        <v>7.68</v>
      </c>
      <c r="K70" s="201">
        <v>0.1</v>
      </c>
      <c r="L70" s="201">
        <v>0.31</v>
      </c>
      <c r="M70" s="201">
        <v>0.09</v>
      </c>
      <c r="N70" s="201">
        <v>0.1</v>
      </c>
      <c r="O70" s="201">
        <v>0.11</v>
      </c>
      <c r="P70" s="201">
        <v>0.18</v>
      </c>
      <c r="Q70" s="201">
        <v>0</v>
      </c>
      <c r="R70" s="201">
        <v>0</v>
      </c>
      <c r="S70" s="201">
        <v>0.1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48.05</v>
      </c>
      <c r="AH70" s="201">
        <v>-0.08</v>
      </c>
      <c r="AI70" s="201">
        <v>6.01</v>
      </c>
      <c r="AJ70" s="201">
        <v>0</v>
      </c>
      <c r="AK70" s="201">
        <v>3.74</v>
      </c>
      <c r="AL70" s="201">
        <v>0</v>
      </c>
      <c r="AM70" s="201">
        <v>0</v>
      </c>
      <c r="AN70" s="201">
        <v>0</v>
      </c>
      <c r="AO70" s="201">
        <v>68.58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0.28999999999999998</v>
      </c>
      <c r="AV70" s="201">
        <v>0</v>
      </c>
      <c r="AW70" s="201">
        <v>0</v>
      </c>
      <c r="AX70" s="201">
        <v>0.03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8.0399999999999991</v>
      </c>
      <c r="H71" s="201">
        <v>0</v>
      </c>
      <c r="I71" s="201">
        <v>0</v>
      </c>
      <c r="J71" s="201">
        <v>7.68</v>
      </c>
      <c r="K71" s="201">
        <v>0.1</v>
      </c>
      <c r="L71" s="201">
        <v>0.31</v>
      </c>
      <c r="M71" s="201">
        <v>0.09</v>
      </c>
      <c r="N71" s="201">
        <v>0.1</v>
      </c>
      <c r="O71" s="201">
        <v>0.11</v>
      </c>
      <c r="P71" s="201">
        <v>0.18</v>
      </c>
      <c r="Q71" s="201">
        <v>0</v>
      </c>
      <c r="R71" s="201">
        <v>0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1.29</v>
      </c>
      <c r="AE71" s="201">
        <v>0</v>
      </c>
      <c r="AF71" s="201">
        <v>0</v>
      </c>
      <c r="AG71" s="201">
        <v>48.05</v>
      </c>
      <c r="AH71" s="201">
        <v>-0.08</v>
      </c>
      <c r="AI71" s="201">
        <v>6.01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68.58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0.28999999999999998</v>
      </c>
      <c r="AV71" s="201">
        <v>0</v>
      </c>
      <c r="AW71" s="201">
        <v>0</v>
      </c>
      <c r="AX71" s="201">
        <v>0.03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8.0399999999999991</v>
      </c>
      <c r="H72" s="201">
        <v>0</v>
      </c>
      <c r="I72" s="201">
        <v>0</v>
      </c>
      <c r="J72" s="201">
        <v>7.68</v>
      </c>
      <c r="K72" s="201">
        <v>0.1</v>
      </c>
      <c r="L72" s="201">
        <v>0.31</v>
      </c>
      <c r="M72" s="201">
        <v>0.09</v>
      </c>
      <c r="N72" s="201">
        <v>0.1</v>
      </c>
      <c r="O72" s="201">
        <v>0.11</v>
      </c>
      <c r="P72" s="201">
        <v>0.18</v>
      </c>
      <c r="Q72" s="201">
        <v>0</v>
      </c>
      <c r="R72" s="201">
        <v>0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1.29</v>
      </c>
      <c r="AE72" s="201">
        <v>0</v>
      </c>
      <c r="AF72" s="201">
        <v>0</v>
      </c>
      <c r="AG72" s="201">
        <v>48.05</v>
      </c>
      <c r="AH72" s="201">
        <v>-0.08</v>
      </c>
      <c r="AI72" s="201">
        <v>6.01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68.58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0.28999999999999998</v>
      </c>
      <c r="AV72" s="201">
        <v>0</v>
      </c>
      <c r="AW72" s="201">
        <v>0</v>
      </c>
      <c r="AX72" s="201">
        <v>0.03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8.0399999999999991</v>
      </c>
      <c r="H73" s="201">
        <v>0</v>
      </c>
      <c r="I73" s="201">
        <v>0</v>
      </c>
      <c r="J73" s="201">
        <v>7.68</v>
      </c>
      <c r="K73" s="201">
        <v>0.1</v>
      </c>
      <c r="L73" s="201">
        <v>0.31</v>
      </c>
      <c r="M73" s="201">
        <v>0.09</v>
      </c>
      <c r="N73" s="201">
        <v>0.1</v>
      </c>
      <c r="O73" s="201">
        <v>0.11</v>
      </c>
      <c r="P73" s="201">
        <v>0.18</v>
      </c>
      <c r="Q73" s="201">
        <v>0</v>
      </c>
      <c r="R73" s="201">
        <v>0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0.25</v>
      </c>
      <c r="AD73" s="201">
        <v>0</v>
      </c>
      <c r="AE73" s="201">
        <v>0</v>
      </c>
      <c r="AF73" s="201">
        <v>0</v>
      </c>
      <c r="AG73" s="201">
        <v>48.05</v>
      </c>
      <c r="AH73" s="201">
        <v>-0.08</v>
      </c>
      <c r="AI73" s="201">
        <v>6.01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68.58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0.28999999999999998</v>
      </c>
      <c r="AV73" s="201">
        <v>0</v>
      </c>
      <c r="AW73" s="201">
        <v>0</v>
      </c>
      <c r="AX73" s="201">
        <v>0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8.0399999999999991</v>
      </c>
      <c r="H74" s="201">
        <v>0</v>
      </c>
      <c r="I74" s="201">
        <v>0</v>
      </c>
      <c r="J74" s="201">
        <v>7.68</v>
      </c>
      <c r="K74" s="201">
        <v>0.1</v>
      </c>
      <c r="L74" s="201">
        <v>0.31</v>
      </c>
      <c r="M74" s="201">
        <v>0.09</v>
      </c>
      <c r="N74" s="201">
        <v>0.1</v>
      </c>
      <c r="O74" s="201">
        <v>0.11</v>
      </c>
      <c r="P74" s="201">
        <v>0.18</v>
      </c>
      <c r="Q74" s="201">
        <v>0</v>
      </c>
      <c r="R74" s="201">
        <v>0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0.25</v>
      </c>
      <c r="AD74" s="201">
        <v>0</v>
      </c>
      <c r="AE74" s="201">
        <v>0</v>
      </c>
      <c r="AF74" s="201">
        <v>0</v>
      </c>
      <c r="AG74" s="201">
        <v>34.11</v>
      </c>
      <c r="AH74" s="201">
        <v>0</v>
      </c>
      <c r="AI74" s="201">
        <v>6.01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68.58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0.28999999999999998</v>
      </c>
      <c r="AV74" s="201">
        <v>0</v>
      </c>
      <c r="AW74" s="201">
        <v>0</v>
      </c>
      <c r="AX74" s="201">
        <v>0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8.0399999999999991</v>
      </c>
      <c r="H75" s="201">
        <v>0</v>
      </c>
      <c r="I75" s="201">
        <v>0</v>
      </c>
      <c r="J75" s="201">
        <v>7.68</v>
      </c>
      <c r="K75" s="201">
        <v>0.1</v>
      </c>
      <c r="L75" s="201">
        <v>0.24</v>
      </c>
      <c r="M75" s="201">
        <v>0.09</v>
      </c>
      <c r="N75" s="201">
        <v>0.1</v>
      </c>
      <c r="O75" s="201">
        <v>0.11</v>
      </c>
      <c r="P75" s="201">
        <v>0.18</v>
      </c>
      <c r="Q75" s="201">
        <v>0</v>
      </c>
      <c r="R75" s="201">
        <v>0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0.25</v>
      </c>
      <c r="AD75" s="201">
        <v>0</v>
      </c>
      <c r="AE75" s="201">
        <v>0</v>
      </c>
      <c r="AF75" s="201">
        <v>0</v>
      </c>
      <c r="AG75" s="201">
        <v>34.11</v>
      </c>
      <c r="AH75" s="201">
        <v>0</v>
      </c>
      <c r="AI75" s="201">
        <v>6.01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70.77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0.28999999999999998</v>
      </c>
      <c r="AV75" s="201">
        <v>0</v>
      </c>
      <c r="AW75" s="201">
        <v>0</v>
      </c>
      <c r="AX75" s="201">
        <v>0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8.0399999999999991</v>
      </c>
      <c r="H76" s="201">
        <v>0</v>
      </c>
      <c r="I76" s="201">
        <v>0</v>
      </c>
      <c r="J76" s="201">
        <v>7.68</v>
      </c>
      <c r="K76" s="201">
        <v>0.1</v>
      </c>
      <c r="L76" s="201">
        <v>0.31</v>
      </c>
      <c r="M76" s="201">
        <v>0.09</v>
      </c>
      <c r="N76" s="201">
        <v>0.1</v>
      </c>
      <c r="O76" s="201">
        <v>0.11</v>
      </c>
      <c r="P76" s="201">
        <v>0.18</v>
      </c>
      <c r="Q76" s="201">
        <v>0</v>
      </c>
      <c r="R76" s="201">
        <v>0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0.25</v>
      </c>
      <c r="AD76" s="201">
        <v>0</v>
      </c>
      <c r="AE76" s="201">
        <v>0</v>
      </c>
      <c r="AF76" s="201">
        <v>0</v>
      </c>
      <c r="AG76" s="201">
        <v>34.11</v>
      </c>
      <c r="AH76" s="201">
        <v>0</v>
      </c>
      <c r="AI76" s="201">
        <v>6.01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70.77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0.28999999999999998</v>
      </c>
      <c r="AV76" s="201">
        <v>0</v>
      </c>
      <c r="AW76" s="201">
        <v>0</v>
      </c>
      <c r="AX76" s="201">
        <v>0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8.0399999999999991</v>
      </c>
      <c r="H77" s="201">
        <v>0</v>
      </c>
      <c r="I77" s="201">
        <v>0</v>
      </c>
      <c r="J77" s="201">
        <v>7.68</v>
      </c>
      <c r="K77" s="201">
        <v>0.1</v>
      </c>
      <c r="L77" s="201">
        <v>0.31</v>
      </c>
      <c r="M77" s="201">
        <v>0.09</v>
      </c>
      <c r="N77" s="201">
        <v>0.1</v>
      </c>
      <c r="O77" s="201">
        <v>0.11</v>
      </c>
      <c r="P77" s="201">
        <v>0.17</v>
      </c>
      <c r="Q77" s="201">
        <v>0</v>
      </c>
      <c r="R77" s="201">
        <v>0</v>
      </c>
      <c r="S77" s="201">
        <v>0</v>
      </c>
      <c r="T77" s="201">
        <v>0.1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0.25</v>
      </c>
      <c r="AD77" s="201">
        <v>0</v>
      </c>
      <c r="AE77" s="201">
        <v>0</v>
      </c>
      <c r="AF77" s="201">
        <v>0</v>
      </c>
      <c r="AG77" s="201">
        <v>34.11</v>
      </c>
      <c r="AH77" s="201">
        <v>0</v>
      </c>
      <c r="AI77" s="201">
        <v>6.01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70.77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0.28999999999999998</v>
      </c>
      <c r="AV77" s="201">
        <v>0</v>
      </c>
      <c r="AW77" s="201">
        <v>0</v>
      </c>
      <c r="AX77" s="201">
        <v>0</v>
      </c>
      <c r="AY77" s="201">
        <v>0.26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8.0399999999999991</v>
      </c>
      <c r="H78" s="201">
        <v>0</v>
      </c>
      <c r="I78" s="201">
        <v>0</v>
      </c>
      <c r="J78" s="201">
        <v>7.68</v>
      </c>
      <c r="K78" s="201">
        <v>0.1</v>
      </c>
      <c r="L78" s="201">
        <v>0.31</v>
      </c>
      <c r="M78" s="201">
        <v>0.09</v>
      </c>
      <c r="N78" s="201">
        <v>0.1</v>
      </c>
      <c r="O78" s="201">
        <v>0.1</v>
      </c>
      <c r="P78" s="201">
        <v>0.17</v>
      </c>
      <c r="Q78" s="201">
        <v>0</v>
      </c>
      <c r="R78" s="201">
        <v>0.02</v>
      </c>
      <c r="S78" s="201">
        <v>0.02</v>
      </c>
      <c r="T78" s="201">
        <v>0.11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0.25</v>
      </c>
      <c r="AD78" s="201">
        <v>0</v>
      </c>
      <c r="AE78" s="201">
        <v>0</v>
      </c>
      <c r="AF78" s="201">
        <v>0</v>
      </c>
      <c r="AG78" s="201">
        <v>34.11</v>
      </c>
      <c r="AH78" s="201">
        <v>0</v>
      </c>
      <c r="AI78" s="201">
        <v>6.01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70.77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0.28999999999999998</v>
      </c>
      <c r="AV78" s="201">
        <v>0</v>
      </c>
      <c r="AW78" s="201">
        <v>0</v>
      </c>
      <c r="AX78" s="201">
        <v>0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8.0399999999999991</v>
      </c>
      <c r="H79" s="201">
        <v>0</v>
      </c>
      <c r="I79" s="201">
        <v>0</v>
      </c>
      <c r="J79" s="201">
        <v>7.68</v>
      </c>
      <c r="K79" s="201">
        <v>0.1</v>
      </c>
      <c r="L79" s="201">
        <v>0.31</v>
      </c>
      <c r="M79" s="201">
        <v>0.08</v>
      </c>
      <c r="N79" s="201">
        <v>0.09</v>
      </c>
      <c r="O79" s="201">
        <v>0.11</v>
      </c>
      <c r="P79" s="201">
        <v>0.17</v>
      </c>
      <c r="Q79" s="201">
        <v>0</v>
      </c>
      <c r="R79" s="201">
        <v>0.02</v>
      </c>
      <c r="S79" s="201">
        <v>0.02</v>
      </c>
      <c r="T79" s="201">
        <v>7.0000000000000007E-2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0.28000000000000003</v>
      </c>
      <c r="AD79" s="201">
        <v>0</v>
      </c>
      <c r="AE79" s="201">
        <v>0</v>
      </c>
      <c r="AF79" s="201">
        <v>0</v>
      </c>
      <c r="AG79" s="201">
        <v>0</v>
      </c>
      <c r="AH79" s="201">
        <v>30.55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70.77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0.28999999999999998</v>
      </c>
      <c r="AV79" s="201">
        <v>0</v>
      </c>
      <c r="AW79" s="201">
        <v>0</v>
      </c>
      <c r="AX79" s="201">
        <v>0</v>
      </c>
      <c r="AY79" s="201">
        <v>0.2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8.0399999999999991</v>
      </c>
      <c r="H80" s="201">
        <v>0</v>
      </c>
      <c r="I80" s="201">
        <v>0</v>
      </c>
      <c r="J80" s="201">
        <v>7.68</v>
      </c>
      <c r="K80" s="201">
        <v>0.1</v>
      </c>
      <c r="L80" s="201">
        <v>0.31</v>
      </c>
      <c r="M80" s="201">
        <v>0.08</v>
      </c>
      <c r="N80" s="201">
        <v>0.09</v>
      </c>
      <c r="O80" s="201">
        <v>0.1</v>
      </c>
      <c r="P80" s="201">
        <v>0.17</v>
      </c>
      <c r="Q80" s="201">
        <v>0</v>
      </c>
      <c r="R80" s="201">
        <v>0.02</v>
      </c>
      <c r="S80" s="201">
        <v>0</v>
      </c>
      <c r="T80" s="201">
        <v>0.08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0.28000000000000003</v>
      </c>
      <c r="AD80" s="201">
        <v>0</v>
      </c>
      <c r="AE80" s="201">
        <v>0</v>
      </c>
      <c r="AF80" s="201">
        <v>0</v>
      </c>
      <c r="AG80" s="201">
        <v>0</v>
      </c>
      <c r="AH80" s="201">
        <v>30.55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70.77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0.28999999999999998</v>
      </c>
      <c r="AV80" s="201">
        <v>0</v>
      </c>
      <c r="AW80" s="201">
        <v>0</v>
      </c>
      <c r="AX80" s="201">
        <v>0</v>
      </c>
      <c r="AY80" s="201">
        <v>0.23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8.0399999999999991</v>
      </c>
      <c r="H81" s="201">
        <v>0</v>
      </c>
      <c r="I81" s="201">
        <v>0</v>
      </c>
      <c r="J81" s="201">
        <v>7.68</v>
      </c>
      <c r="K81" s="201">
        <v>0.1</v>
      </c>
      <c r="L81" s="201">
        <v>0.31</v>
      </c>
      <c r="M81" s="201">
        <v>0.09</v>
      </c>
      <c r="N81" s="201">
        <v>0.09</v>
      </c>
      <c r="O81" s="201">
        <v>0.1</v>
      </c>
      <c r="P81" s="201">
        <v>0.17</v>
      </c>
      <c r="Q81" s="201">
        <v>0</v>
      </c>
      <c r="R81" s="201">
        <v>0</v>
      </c>
      <c r="S81" s="201">
        <v>0.03</v>
      </c>
      <c r="T81" s="201">
        <v>7.0000000000000007E-2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0.1</v>
      </c>
      <c r="AD81" s="201">
        <v>1.19</v>
      </c>
      <c r="AE81" s="201">
        <v>0</v>
      </c>
      <c r="AF81" s="201">
        <v>0</v>
      </c>
      <c r="AG81" s="201">
        <v>0</v>
      </c>
      <c r="AH81" s="201">
        <v>30.55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70.77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0.28999999999999998</v>
      </c>
      <c r="AV81" s="201">
        <v>0</v>
      </c>
      <c r="AW81" s="201">
        <v>0</v>
      </c>
      <c r="AX81" s="201">
        <v>0</v>
      </c>
      <c r="AY81" s="201">
        <v>0.21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8.0399999999999991</v>
      </c>
      <c r="H82" s="201">
        <v>0</v>
      </c>
      <c r="I82" s="201">
        <v>0</v>
      </c>
      <c r="J82" s="201">
        <v>7.68</v>
      </c>
      <c r="K82" s="201">
        <v>0.12</v>
      </c>
      <c r="L82" s="201">
        <v>0.31</v>
      </c>
      <c r="M82" s="201">
        <v>0.08</v>
      </c>
      <c r="N82" s="201">
        <v>0.09</v>
      </c>
      <c r="O82" s="201">
        <v>0.1</v>
      </c>
      <c r="P82" s="201">
        <v>0.17</v>
      </c>
      <c r="Q82" s="201">
        <v>0</v>
      </c>
      <c r="R82" s="201">
        <v>0</v>
      </c>
      <c r="S82" s="201">
        <v>0.02</v>
      </c>
      <c r="T82" s="201">
        <v>0.08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0.1</v>
      </c>
      <c r="AD82" s="201">
        <v>1.19</v>
      </c>
      <c r="AE82" s="201">
        <v>0</v>
      </c>
      <c r="AF82" s="201">
        <v>0</v>
      </c>
      <c r="AG82" s="201">
        <v>0</v>
      </c>
      <c r="AH82" s="201">
        <v>30.55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70.77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0.28999999999999998</v>
      </c>
      <c r="AV82" s="201">
        <v>0</v>
      </c>
      <c r="AW82" s="201">
        <v>0</v>
      </c>
      <c r="AX82" s="201">
        <v>0</v>
      </c>
      <c r="AY82" s="201">
        <v>0.21</v>
      </c>
    </row>
    <row r="83" spans="1:51">
      <c r="A83" t="s">
        <v>125</v>
      </c>
      <c r="B83" s="201">
        <v>0</v>
      </c>
      <c r="C83" s="201">
        <v>0</v>
      </c>
      <c r="D83" s="201">
        <v>4.8499999999999996</v>
      </c>
      <c r="E83" s="201">
        <v>0</v>
      </c>
      <c r="F83" s="201">
        <v>0</v>
      </c>
      <c r="G83" s="201">
        <v>8.0399999999999991</v>
      </c>
      <c r="H83" s="201">
        <v>0</v>
      </c>
      <c r="I83" s="201">
        <v>0</v>
      </c>
      <c r="J83" s="201">
        <v>7.68</v>
      </c>
      <c r="K83" s="201">
        <v>0.09</v>
      </c>
      <c r="L83" s="201">
        <v>0.31</v>
      </c>
      <c r="M83" s="201">
        <v>0.09</v>
      </c>
      <c r="N83" s="201">
        <v>0.09</v>
      </c>
      <c r="O83" s="201">
        <v>0.1</v>
      </c>
      <c r="P83" s="201">
        <v>0.17</v>
      </c>
      <c r="Q83" s="201">
        <v>0</v>
      </c>
      <c r="R83" s="201">
        <v>0.02</v>
      </c>
      <c r="S83" s="201">
        <v>0</v>
      </c>
      <c r="T83" s="201">
        <v>7.0000000000000007E-2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0.1</v>
      </c>
      <c r="AD83" s="201">
        <v>1.19</v>
      </c>
      <c r="AE83" s="201">
        <v>0</v>
      </c>
      <c r="AF83" s="201">
        <v>0</v>
      </c>
      <c r="AG83" s="201">
        <v>0</v>
      </c>
      <c r="AH83" s="201">
        <v>30.55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70.77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0.28999999999999998</v>
      </c>
      <c r="AV83" s="201">
        <v>0</v>
      </c>
      <c r="AW83" s="201">
        <v>0</v>
      </c>
      <c r="AX83" s="201">
        <v>0</v>
      </c>
      <c r="AY83" s="201">
        <v>0.2</v>
      </c>
    </row>
    <row r="84" spans="1:51">
      <c r="A84" t="s">
        <v>126</v>
      </c>
      <c r="B84" s="201">
        <v>0</v>
      </c>
      <c r="C84" s="201">
        <v>0</v>
      </c>
      <c r="D84" s="201">
        <v>4.8499999999999996</v>
      </c>
      <c r="E84" s="201">
        <v>0</v>
      </c>
      <c r="F84" s="201">
        <v>0</v>
      </c>
      <c r="G84" s="201">
        <v>8.0399999999999991</v>
      </c>
      <c r="H84" s="201">
        <v>0</v>
      </c>
      <c r="I84" s="201">
        <v>0</v>
      </c>
      <c r="J84" s="201">
        <v>7.68</v>
      </c>
      <c r="K84" s="201">
        <v>0.09</v>
      </c>
      <c r="L84" s="201">
        <v>0.31</v>
      </c>
      <c r="M84" s="201">
        <v>0.09</v>
      </c>
      <c r="N84" s="201">
        <v>0.1</v>
      </c>
      <c r="O84" s="201">
        <v>0.11</v>
      </c>
      <c r="P84" s="201">
        <v>0.18</v>
      </c>
      <c r="Q84" s="201">
        <v>0</v>
      </c>
      <c r="R84" s="201">
        <v>0.02</v>
      </c>
      <c r="S84" s="201">
        <v>0</v>
      </c>
      <c r="T84" s="201">
        <v>0.1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0.1</v>
      </c>
      <c r="AD84" s="201">
        <v>1.19</v>
      </c>
      <c r="AE84" s="201">
        <v>0</v>
      </c>
      <c r="AF84" s="201">
        <v>0</v>
      </c>
      <c r="AG84" s="201">
        <v>0</v>
      </c>
      <c r="AH84" s="201">
        <v>30.55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70.77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0.28999999999999998</v>
      </c>
      <c r="AV84" s="201">
        <v>0</v>
      </c>
      <c r="AW84" s="201">
        <v>0</v>
      </c>
      <c r="AX84" s="201">
        <v>0</v>
      </c>
      <c r="AY84" s="201">
        <v>0.21</v>
      </c>
    </row>
    <row r="85" spans="1:51">
      <c r="A85" t="s">
        <v>127</v>
      </c>
      <c r="B85" s="201">
        <v>0</v>
      </c>
      <c r="C85" s="201">
        <v>0</v>
      </c>
      <c r="D85" s="201">
        <v>4.8499999999999996</v>
      </c>
      <c r="E85" s="201">
        <v>0</v>
      </c>
      <c r="F85" s="201">
        <v>0</v>
      </c>
      <c r="G85" s="201">
        <v>8.0399999999999991</v>
      </c>
      <c r="H85" s="201">
        <v>0</v>
      </c>
      <c r="I85" s="201">
        <v>0</v>
      </c>
      <c r="J85" s="201">
        <v>7.68</v>
      </c>
      <c r="K85" s="201">
        <v>0.1</v>
      </c>
      <c r="L85" s="201">
        <v>0.31</v>
      </c>
      <c r="M85" s="201">
        <v>0.09</v>
      </c>
      <c r="N85" s="201">
        <v>0.1</v>
      </c>
      <c r="O85" s="201">
        <v>0.11</v>
      </c>
      <c r="P85" s="201">
        <v>0.18</v>
      </c>
      <c r="Q85" s="201">
        <v>0</v>
      </c>
      <c r="R85" s="201">
        <v>0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0.1</v>
      </c>
      <c r="AD85" s="201">
        <v>1.19</v>
      </c>
      <c r="AE85" s="201">
        <v>0</v>
      </c>
      <c r="AF85" s="201">
        <v>0</v>
      </c>
      <c r="AG85" s="201">
        <v>0</v>
      </c>
      <c r="AH85" s="201">
        <v>30.55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70.77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0.28999999999999998</v>
      </c>
      <c r="AV85" s="201">
        <v>0.05</v>
      </c>
      <c r="AW85" s="201">
        <v>0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4.8499999999999996</v>
      </c>
      <c r="E86" s="201">
        <v>0</v>
      </c>
      <c r="F86" s="201">
        <v>0</v>
      </c>
      <c r="G86" s="201">
        <v>8.0399999999999991</v>
      </c>
      <c r="H86" s="201">
        <v>0</v>
      </c>
      <c r="I86" s="201">
        <v>0</v>
      </c>
      <c r="J86" s="201">
        <v>7.68</v>
      </c>
      <c r="K86" s="201">
        <v>0.1</v>
      </c>
      <c r="L86" s="201">
        <v>0.31</v>
      </c>
      <c r="M86" s="201">
        <v>0.09</v>
      </c>
      <c r="N86" s="201">
        <v>0.1</v>
      </c>
      <c r="O86" s="201">
        <v>0.11</v>
      </c>
      <c r="P86" s="201">
        <v>0.18</v>
      </c>
      <c r="Q86" s="201">
        <v>0</v>
      </c>
      <c r="R86" s="201">
        <v>0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0.1</v>
      </c>
      <c r="AD86" s="201">
        <v>1.19</v>
      </c>
      <c r="AE86" s="201">
        <v>0</v>
      </c>
      <c r="AF86" s="201">
        <v>0</v>
      </c>
      <c r="AG86" s="201">
        <v>0</v>
      </c>
      <c r="AH86" s="201">
        <v>30.55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70.77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0.28999999999999998</v>
      </c>
      <c r="AV86" s="201">
        <v>0</v>
      </c>
      <c r="AW86" s="201">
        <v>0</v>
      </c>
      <c r="AX86" s="201">
        <v>0.09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8.0399999999999991</v>
      </c>
      <c r="H87" s="201">
        <v>0</v>
      </c>
      <c r="I87" s="201">
        <v>0</v>
      </c>
      <c r="J87" s="201">
        <v>7.68</v>
      </c>
      <c r="K87" s="201">
        <v>0.1</v>
      </c>
      <c r="L87" s="201">
        <v>0.31</v>
      </c>
      <c r="M87" s="201">
        <v>0.09</v>
      </c>
      <c r="N87" s="201">
        <v>0.1</v>
      </c>
      <c r="O87" s="201">
        <v>0.11</v>
      </c>
      <c r="P87" s="201">
        <v>0.18</v>
      </c>
      <c r="Q87" s="201">
        <v>0</v>
      </c>
      <c r="R87" s="201">
        <v>0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0.1</v>
      </c>
      <c r="AD87" s="201">
        <v>2.67</v>
      </c>
      <c r="AE87" s="201">
        <v>0</v>
      </c>
      <c r="AF87" s="201">
        <v>0</v>
      </c>
      <c r="AG87" s="201">
        <v>0</v>
      </c>
      <c r="AH87" s="201">
        <v>30.55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70.77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0.28999999999999998</v>
      </c>
      <c r="AV87" s="201">
        <v>0</v>
      </c>
      <c r="AW87" s="201">
        <v>0</v>
      </c>
      <c r="AX87" s="201">
        <v>0.09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8.0399999999999991</v>
      </c>
      <c r="H88" s="201">
        <v>0</v>
      </c>
      <c r="I88" s="201">
        <v>0</v>
      </c>
      <c r="J88" s="201">
        <v>7.68</v>
      </c>
      <c r="K88" s="201">
        <v>0.1</v>
      </c>
      <c r="L88" s="201">
        <v>0.31</v>
      </c>
      <c r="M88" s="201">
        <v>0.09</v>
      </c>
      <c r="N88" s="201">
        <v>0.1</v>
      </c>
      <c r="O88" s="201">
        <v>0.11</v>
      </c>
      <c r="P88" s="201">
        <v>0.18</v>
      </c>
      <c r="Q88" s="201">
        <v>0</v>
      </c>
      <c r="R88" s="201">
        <v>0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0.1</v>
      </c>
      <c r="AD88" s="201">
        <v>2.67</v>
      </c>
      <c r="AE88" s="201">
        <v>0</v>
      </c>
      <c r="AF88" s="201">
        <v>0</v>
      </c>
      <c r="AG88" s="201">
        <v>0</v>
      </c>
      <c r="AH88" s="201">
        <v>30.55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70.77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0.28999999999999998</v>
      </c>
      <c r="AV88" s="201">
        <v>0</v>
      </c>
      <c r="AW88" s="201">
        <v>0</v>
      </c>
      <c r="AX88" s="201">
        <v>0.09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8.0399999999999991</v>
      </c>
      <c r="H89" s="201">
        <v>0</v>
      </c>
      <c r="I89" s="201">
        <v>0</v>
      </c>
      <c r="J89" s="201">
        <v>7.68</v>
      </c>
      <c r="K89" s="201">
        <v>0.1</v>
      </c>
      <c r="L89" s="201">
        <v>0.31</v>
      </c>
      <c r="M89" s="201">
        <v>0.09</v>
      </c>
      <c r="N89" s="201">
        <v>0.1</v>
      </c>
      <c r="O89" s="201">
        <v>0.11</v>
      </c>
      <c r="P89" s="201">
        <v>0.18</v>
      </c>
      <c r="Q89" s="201">
        <v>0</v>
      </c>
      <c r="R89" s="201">
        <v>0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0.1</v>
      </c>
      <c r="AD89" s="201">
        <v>2.67</v>
      </c>
      <c r="AE89" s="201">
        <v>0</v>
      </c>
      <c r="AF89" s="201">
        <v>0</v>
      </c>
      <c r="AG89" s="201">
        <v>0</v>
      </c>
      <c r="AH89" s="201">
        <v>30.55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70.77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0.28999999999999998</v>
      </c>
      <c r="AV89" s="201">
        <v>0</v>
      </c>
      <c r="AW89" s="201">
        <v>0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8.0399999999999991</v>
      </c>
      <c r="H90" s="201">
        <v>0</v>
      </c>
      <c r="I90" s="201">
        <v>0</v>
      </c>
      <c r="J90" s="201">
        <v>7.68</v>
      </c>
      <c r="K90" s="201">
        <v>0.1</v>
      </c>
      <c r="L90" s="201">
        <v>0.31</v>
      </c>
      <c r="M90" s="201">
        <v>0.09</v>
      </c>
      <c r="N90" s="201">
        <v>0.1</v>
      </c>
      <c r="O90" s="201">
        <v>0.11</v>
      </c>
      <c r="P90" s="201">
        <v>0.18</v>
      </c>
      <c r="Q90" s="201">
        <v>0</v>
      </c>
      <c r="R90" s="201">
        <v>0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0.1</v>
      </c>
      <c r="AD90" s="201">
        <v>2.67</v>
      </c>
      <c r="AE90" s="201">
        <v>0</v>
      </c>
      <c r="AF90" s="201">
        <v>0</v>
      </c>
      <c r="AG90" s="201">
        <v>0</v>
      </c>
      <c r="AH90" s="201">
        <v>30.55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70.77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0.28999999999999998</v>
      </c>
      <c r="AV90" s="201">
        <v>0</v>
      </c>
      <c r="AW90" s="201">
        <v>0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8.0399999999999991</v>
      </c>
      <c r="H91" s="201">
        <v>0</v>
      </c>
      <c r="I91" s="201">
        <v>0</v>
      </c>
      <c r="J91" s="201">
        <v>7.68</v>
      </c>
      <c r="K91" s="201">
        <v>0.15</v>
      </c>
      <c r="L91" s="201">
        <v>0.31</v>
      </c>
      <c r="M91" s="201">
        <v>0.09</v>
      </c>
      <c r="N91" s="201">
        <v>0.1</v>
      </c>
      <c r="O91" s="201">
        <v>0.11</v>
      </c>
      <c r="P91" s="201">
        <v>0.18</v>
      </c>
      <c r="Q91" s="201">
        <v>0</v>
      </c>
      <c r="R91" s="201">
        <v>0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0.1</v>
      </c>
      <c r="AD91" s="201">
        <v>2.67</v>
      </c>
      <c r="AE91" s="201">
        <v>0</v>
      </c>
      <c r="AF91" s="201">
        <v>0</v>
      </c>
      <c r="AG91" s="201">
        <v>0</v>
      </c>
      <c r="AH91" s="201">
        <v>30.55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70.77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0.28999999999999998</v>
      </c>
      <c r="AV91" s="201">
        <v>0</v>
      </c>
      <c r="AW91" s="201">
        <v>0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8.0399999999999991</v>
      </c>
      <c r="H92" s="201">
        <v>0</v>
      </c>
      <c r="I92" s="201">
        <v>0</v>
      </c>
      <c r="J92" s="201">
        <v>7.68</v>
      </c>
      <c r="K92" s="201">
        <v>0.1</v>
      </c>
      <c r="L92" s="201">
        <v>0.31</v>
      </c>
      <c r="M92" s="201">
        <v>0.09</v>
      </c>
      <c r="N92" s="201">
        <v>0.1</v>
      </c>
      <c r="O92" s="201">
        <v>0.11</v>
      </c>
      <c r="P92" s="201">
        <v>0.18</v>
      </c>
      <c r="Q92" s="201">
        <v>0</v>
      </c>
      <c r="R92" s="201">
        <v>0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0.1</v>
      </c>
      <c r="AD92" s="201">
        <v>2.67</v>
      </c>
      <c r="AE92" s="201">
        <v>0</v>
      </c>
      <c r="AF92" s="201">
        <v>0</v>
      </c>
      <c r="AG92" s="201">
        <v>0</v>
      </c>
      <c r="AH92" s="201">
        <v>30.55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70.77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0.28999999999999998</v>
      </c>
      <c r="AV92" s="201">
        <v>0</v>
      </c>
      <c r="AW92" s="201">
        <v>0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8.0399999999999991</v>
      </c>
      <c r="H93" s="201">
        <v>0</v>
      </c>
      <c r="I93" s="201">
        <v>0</v>
      </c>
      <c r="J93" s="201">
        <v>7.68</v>
      </c>
      <c r="K93" s="201">
        <v>0.1</v>
      </c>
      <c r="L93" s="201">
        <v>0.31</v>
      </c>
      <c r="M93" s="201">
        <v>0.09</v>
      </c>
      <c r="N93" s="201">
        <v>0.1</v>
      </c>
      <c r="O93" s="201">
        <v>0.11</v>
      </c>
      <c r="P93" s="201">
        <v>0.18</v>
      </c>
      <c r="Q93" s="201">
        <v>0</v>
      </c>
      <c r="R93" s="201">
        <v>0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0.04</v>
      </c>
      <c r="AD93" s="201">
        <v>2.67</v>
      </c>
      <c r="AE93" s="201">
        <v>0</v>
      </c>
      <c r="AF93" s="201">
        <v>0</v>
      </c>
      <c r="AG93" s="201">
        <v>0</v>
      </c>
      <c r="AH93" s="201">
        <v>30.55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70.77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0.28999999999999998</v>
      </c>
      <c r="AV93" s="201">
        <v>0</v>
      </c>
      <c r="AW93" s="201">
        <v>0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8.0399999999999991</v>
      </c>
      <c r="H94" s="201">
        <v>0</v>
      </c>
      <c r="I94" s="201">
        <v>0</v>
      </c>
      <c r="J94" s="201">
        <v>7.68</v>
      </c>
      <c r="K94" s="201">
        <v>0.1</v>
      </c>
      <c r="L94" s="201">
        <v>0.31</v>
      </c>
      <c r="M94" s="201">
        <v>0.09</v>
      </c>
      <c r="N94" s="201">
        <v>0.1</v>
      </c>
      <c r="O94" s="201">
        <v>0.11</v>
      </c>
      <c r="P94" s="201">
        <v>0.18</v>
      </c>
      <c r="Q94" s="201">
        <v>0</v>
      </c>
      <c r="R94" s="201">
        <v>0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0.04</v>
      </c>
      <c r="AD94" s="201">
        <v>2.67</v>
      </c>
      <c r="AE94" s="201">
        <v>0</v>
      </c>
      <c r="AF94" s="201">
        <v>0</v>
      </c>
      <c r="AG94" s="201">
        <v>81.08</v>
      </c>
      <c r="AH94" s="201">
        <v>-29.51</v>
      </c>
      <c r="AI94" s="201">
        <v>6.01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70.77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0.28999999999999998</v>
      </c>
      <c r="AV94" s="201">
        <v>0</v>
      </c>
      <c r="AW94" s="201">
        <v>0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8.0399999999999991</v>
      </c>
      <c r="H95" s="201">
        <v>0</v>
      </c>
      <c r="I95" s="201">
        <v>0</v>
      </c>
      <c r="J95" s="201">
        <v>7.68</v>
      </c>
      <c r="K95" s="201">
        <v>0.1</v>
      </c>
      <c r="L95" s="201">
        <v>0.31</v>
      </c>
      <c r="M95" s="201">
        <v>0.09</v>
      </c>
      <c r="N95" s="201">
        <v>0.1</v>
      </c>
      <c r="O95" s="201">
        <v>0.11</v>
      </c>
      <c r="P95" s="201">
        <v>0.18</v>
      </c>
      <c r="Q95" s="201">
        <v>0</v>
      </c>
      <c r="R95" s="201">
        <v>0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0.04</v>
      </c>
      <c r="AD95" s="201">
        <v>2.67</v>
      </c>
      <c r="AE95" s="201">
        <v>0</v>
      </c>
      <c r="AF95" s="201">
        <v>0</v>
      </c>
      <c r="AG95" s="201">
        <v>34.11</v>
      </c>
      <c r="AH95" s="201">
        <v>0</v>
      </c>
      <c r="AI95" s="201">
        <v>6.01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70.77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0.28999999999999998</v>
      </c>
      <c r="AV95" s="201">
        <v>0</v>
      </c>
      <c r="AW95" s="201">
        <v>0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8.0399999999999991</v>
      </c>
      <c r="H96" s="201">
        <v>0</v>
      </c>
      <c r="I96" s="201">
        <v>0</v>
      </c>
      <c r="J96" s="201">
        <v>7.68</v>
      </c>
      <c r="K96" s="201">
        <v>0.1</v>
      </c>
      <c r="L96" s="201">
        <v>0.31</v>
      </c>
      <c r="M96" s="201">
        <v>0.09</v>
      </c>
      <c r="N96" s="201">
        <v>0.1</v>
      </c>
      <c r="O96" s="201">
        <v>0.11</v>
      </c>
      <c r="P96" s="201">
        <v>0.18</v>
      </c>
      <c r="Q96" s="201">
        <v>0</v>
      </c>
      <c r="R96" s="201">
        <v>0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0.04</v>
      </c>
      <c r="AD96" s="201">
        <v>2.67</v>
      </c>
      <c r="AE96" s="201">
        <v>0</v>
      </c>
      <c r="AF96" s="201">
        <v>0</v>
      </c>
      <c r="AG96" s="201">
        <v>34.11</v>
      </c>
      <c r="AH96" s="201">
        <v>0</v>
      </c>
      <c r="AI96" s="201">
        <v>6.01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70.77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0.28999999999999998</v>
      </c>
      <c r="AV96" s="201">
        <v>0</v>
      </c>
      <c r="AW96" s="201">
        <v>0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8.0399999999999991</v>
      </c>
      <c r="H97" s="201">
        <v>0</v>
      </c>
      <c r="I97" s="201">
        <v>0</v>
      </c>
      <c r="J97" s="201">
        <v>7.68</v>
      </c>
      <c r="K97" s="201">
        <v>0</v>
      </c>
      <c r="L97" s="201">
        <v>0.31</v>
      </c>
      <c r="M97" s="201">
        <v>0.09</v>
      </c>
      <c r="N97" s="201">
        <v>0.1</v>
      </c>
      <c r="O97" s="201">
        <v>0.11</v>
      </c>
      <c r="P97" s="201">
        <v>0.18</v>
      </c>
      <c r="Q97" s="201">
        <v>0</v>
      </c>
      <c r="R97" s="201">
        <v>0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0.04</v>
      </c>
      <c r="AD97" s="201">
        <v>2.67</v>
      </c>
      <c r="AE97" s="201">
        <v>0</v>
      </c>
      <c r="AF97" s="201">
        <v>0</v>
      </c>
      <c r="AG97" s="201">
        <v>34.11</v>
      </c>
      <c r="AH97" s="201">
        <v>0</v>
      </c>
      <c r="AI97" s="201">
        <v>6.01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70.77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0.28999999999999998</v>
      </c>
      <c r="AV97" s="201">
        <v>0</v>
      </c>
      <c r="AW97" s="201">
        <v>0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8.0399999999999991</v>
      </c>
      <c r="H98" s="201">
        <v>0</v>
      </c>
      <c r="I98" s="201">
        <v>0</v>
      </c>
      <c r="J98" s="201">
        <v>7.68</v>
      </c>
      <c r="K98" s="201">
        <v>0.1</v>
      </c>
      <c r="L98" s="201">
        <v>0.31</v>
      </c>
      <c r="M98" s="201">
        <v>0.09</v>
      </c>
      <c r="N98" s="201">
        <v>0.1</v>
      </c>
      <c r="O98" s="201">
        <v>0.11</v>
      </c>
      <c r="P98" s="201">
        <v>0.18</v>
      </c>
      <c r="Q98" s="201">
        <v>0</v>
      </c>
      <c r="R98" s="201">
        <v>0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0.04</v>
      </c>
      <c r="AD98" s="201">
        <v>2.67</v>
      </c>
      <c r="AE98" s="201">
        <v>0</v>
      </c>
      <c r="AF98" s="201">
        <v>0</v>
      </c>
      <c r="AG98" s="201">
        <v>34.11</v>
      </c>
      <c r="AH98" s="201">
        <v>0</v>
      </c>
      <c r="AI98" s="201">
        <v>6.01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70.77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0.28999999999999998</v>
      </c>
      <c r="AV98" s="201">
        <v>0</v>
      </c>
      <c r="AW98" s="201">
        <v>0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9.4785000000000133E-2</v>
      </c>
      <c r="E99">
        <f t="shared" si="0"/>
        <v>0</v>
      </c>
      <c r="F99">
        <f t="shared" si="0"/>
        <v>0</v>
      </c>
      <c r="G99">
        <f t="shared" si="0"/>
        <v>0.19292499999999982</v>
      </c>
      <c r="H99">
        <f t="shared" si="0"/>
        <v>0</v>
      </c>
      <c r="I99">
        <f t="shared" si="0"/>
        <v>0</v>
      </c>
      <c r="J99">
        <f t="shared" si="0"/>
        <v>0.18554499999999963</v>
      </c>
      <c r="K99">
        <f t="shared" si="0"/>
        <v>2.3424999999999961E-3</v>
      </c>
      <c r="L99">
        <f t="shared" si="0"/>
        <v>7.4224999999999881E-3</v>
      </c>
      <c r="M99">
        <f t="shared" si="0"/>
        <v>2.1299999999999982E-3</v>
      </c>
      <c r="N99">
        <f t="shared" si="0"/>
        <v>2.3874999999999955E-3</v>
      </c>
      <c r="O99">
        <f t="shared" si="0"/>
        <v>2.6049999999999997E-3</v>
      </c>
      <c r="P99">
        <f t="shared" si="0"/>
        <v>4.3024999999999956E-3</v>
      </c>
      <c r="Q99">
        <f t="shared" si="0"/>
        <v>0</v>
      </c>
      <c r="R99">
        <f t="shared" si="0"/>
        <v>2.5000000000000001E-5</v>
      </c>
      <c r="S99">
        <f t="shared" si="0"/>
        <v>5.2250000000000029E-4</v>
      </c>
      <c r="T99">
        <f t="shared" si="0"/>
        <v>1.2699999999999981E-3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1.09E-3</v>
      </c>
      <c r="AD99">
        <f t="shared" si="0"/>
        <v>2.6232500000000009E-2</v>
      </c>
      <c r="AE99">
        <f t="shared" si="0"/>
        <v>0</v>
      </c>
      <c r="AF99">
        <f t="shared" si="0"/>
        <v>0</v>
      </c>
      <c r="AG99">
        <f t="shared" si="0"/>
        <v>0.6543399999999997</v>
      </c>
      <c r="AH99">
        <f t="shared" si="0"/>
        <v>0.11152250000000004</v>
      </c>
      <c r="AI99">
        <f t="shared" si="0"/>
        <v>0.11569249999999988</v>
      </c>
      <c r="AJ99">
        <f t="shared" si="0"/>
        <v>0</v>
      </c>
      <c r="AK99">
        <f t="shared" si="0"/>
        <v>1.8700000000000001E-2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1.6848000000000023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8.3010000000000347E-2</v>
      </c>
      <c r="AV99">
        <f t="shared" si="0"/>
        <v>1.2500000000000001E-5</v>
      </c>
      <c r="AW99">
        <f t="shared" si="0"/>
        <v>0</v>
      </c>
      <c r="AX99">
        <f t="shared" si="0"/>
        <v>1.5499999999999997E-4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7.57</v>
      </c>
      <c r="E3" s="201">
        <v>0</v>
      </c>
      <c r="F3" s="201">
        <v>0</v>
      </c>
      <c r="G3" s="201">
        <v>20.16</v>
      </c>
      <c r="H3" s="201">
        <v>0</v>
      </c>
      <c r="I3" s="201">
        <v>0</v>
      </c>
      <c r="J3" s="201">
        <v>18.84</v>
      </c>
      <c r="K3" s="201">
        <v>0.31</v>
      </c>
      <c r="L3" s="201">
        <v>19.13</v>
      </c>
      <c r="M3" s="201">
        <v>0.94</v>
      </c>
      <c r="N3" s="201">
        <v>1.2</v>
      </c>
      <c r="O3" s="201">
        <v>0</v>
      </c>
      <c r="P3" s="201">
        <v>1.41</v>
      </c>
      <c r="Q3" s="201">
        <v>0.22</v>
      </c>
      <c r="R3" s="201">
        <v>0.21</v>
      </c>
      <c r="S3" s="201">
        <v>0.27</v>
      </c>
      <c r="T3" s="201">
        <v>0</v>
      </c>
      <c r="U3" s="201">
        <v>2.2000000000000002</v>
      </c>
      <c r="V3" s="201">
        <v>0.1</v>
      </c>
      <c r="W3" s="201">
        <v>0.47</v>
      </c>
      <c r="X3" s="201">
        <v>1.5</v>
      </c>
      <c r="Y3" s="201">
        <v>0</v>
      </c>
      <c r="Z3" s="201">
        <v>2.56</v>
      </c>
      <c r="AA3" s="201">
        <v>0.91</v>
      </c>
      <c r="AB3" s="201">
        <v>0</v>
      </c>
      <c r="AC3" s="201">
        <v>0.26</v>
      </c>
      <c r="AD3" s="201">
        <v>8.9</v>
      </c>
      <c r="AE3" s="201">
        <v>0</v>
      </c>
      <c r="AF3" s="201">
        <v>0</v>
      </c>
      <c r="AG3" s="201">
        <v>22.28</v>
      </c>
      <c r="AH3" s="201">
        <v>0</v>
      </c>
      <c r="AI3" s="201">
        <v>3.86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215.34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7.57</v>
      </c>
      <c r="E4" s="201">
        <v>0</v>
      </c>
      <c r="F4" s="201">
        <v>0</v>
      </c>
      <c r="G4" s="201">
        <v>20.16</v>
      </c>
      <c r="H4" s="201">
        <v>0</v>
      </c>
      <c r="I4" s="201">
        <v>0</v>
      </c>
      <c r="J4" s="201">
        <v>18.84</v>
      </c>
      <c r="K4" s="201">
        <v>0.31</v>
      </c>
      <c r="L4" s="201">
        <v>19.13</v>
      </c>
      <c r="M4" s="201">
        <v>0.94</v>
      </c>
      <c r="N4" s="201">
        <v>1.2</v>
      </c>
      <c r="O4" s="201">
        <v>0</v>
      </c>
      <c r="P4" s="201">
        <v>1.41</v>
      </c>
      <c r="Q4" s="201">
        <v>0.22</v>
      </c>
      <c r="R4" s="201">
        <v>0.21</v>
      </c>
      <c r="S4" s="201">
        <v>0.27</v>
      </c>
      <c r="T4" s="201">
        <v>0</v>
      </c>
      <c r="U4" s="201">
        <v>2.11</v>
      </c>
      <c r="V4" s="201">
        <v>0.1</v>
      </c>
      <c r="W4" s="201">
        <v>0.47</v>
      </c>
      <c r="X4" s="201">
        <v>1.5</v>
      </c>
      <c r="Y4" s="201">
        <v>0</v>
      </c>
      <c r="Z4" s="201">
        <v>2.56</v>
      </c>
      <c r="AA4" s="201">
        <v>0.91</v>
      </c>
      <c r="AB4" s="201">
        <v>0</v>
      </c>
      <c r="AC4" s="201">
        <v>0.26</v>
      </c>
      <c r="AD4" s="201">
        <v>8.9</v>
      </c>
      <c r="AE4" s="201">
        <v>0</v>
      </c>
      <c r="AF4" s="201">
        <v>0</v>
      </c>
      <c r="AG4" s="201">
        <v>22.28</v>
      </c>
      <c r="AH4" s="201">
        <v>0</v>
      </c>
      <c r="AI4" s="201">
        <v>3.86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215.34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7.57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18.84</v>
      </c>
      <c r="K5" s="201">
        <v>0.31</v>
      </c>
      <c r="L5" s="201">
        <v>19.13</v>
      </c>
      <c r="M5" s="201">
        <v>0.94</v>
      </c>
      <c r="N5" s="201">
        <v>1.2</v>
      </c>
      <c r="O5" s="201">
        <v>0</v>
      </c>
      <c r="P5" s="201">
        <v>1.41</v>
      </c>
      <c r="Q5" s="201">
        <v>0.22</v>
      </c>
      <c r="R5" s="201">
        <v>0.21</v>
      </c>
      <c r="S5" s="201">
        <v>0.27</v>
      </c>
      <c r="T5" s="201">
        <v>0</v>
      </c>
      <c r="U5" s="201">
        <v>2.11</v>
      </c>
      <c r="V5" s="201">
        <v>0.1</v>
      </c>
      <c r="W5" s="201">
        <v>0.47</v>
      </c>
      <c r="X5" s="201">
        <v>1.5</v>
      </c>
      <c r="Y5" s="201">
        <v>0</v>
      </c>
      <c r="Z5" s="201">
        <v>2.56</v>
      </c>
      <c r="AA5" s="201">
        <v>0.91</v>
      </c>
      <c r="AB5" s="201">
        <v>0</v>
      </c>
      <c r="AC5" s="201">
        <v>0.26</v>
      </c>
      <c r="AD5" s="201">
        <v>8.9</v>
      </c>
      <c r="AE5" s="201">
        <v>0</v>
      </c>
      <c r="AF5" s="201">
        <v>0</v>
      </c>
      <c r="AG5" s="201">
        <v>22.28</v>
      </c>
      <c r="AH5" s="201">
        <v>0</v>
      </c>
      <c r="AI5" s="201">
        <v>3.86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215.34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7.57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18.84</v>
      </c>
      <c r="K6" s="201">
        <v>0.31</v>
      </c>
      <c r="L6" s="201">
        <v>19.13</v>
      </c>
      <c r="M6" s="201">
        <v>0.94</v>
      </c>
      <c r="N6" s="201">
        <v>1.2</v>
      </c>
      <c r="O6" s="201">
        <v>0</v>
      </c>
      <c r="P6" s="201">
        <v>1.41</v>
      </c>
      <c r="Q6" s="201">
        <v>0.22</v>
      </c>
      <c r="R6" s="201">
        <v>0.21</v>
      </c>
      <c r="S6" s="201">
        <v>0.27</v>
      </c>
      <c r="T6" s="201">
        <v>0</v>
      </c>
      <c r="U6" s="201">
        <v>2.11</v>
      </c>
      <c r="V6" s="201">
        <v>0.1</v>
      </c>
      <c r="W6" s="201">
        <v>0.47</v>
      </c>
      <c r="X6" s="201">
        <v>1.5</v>
      </c>
      <c r="Y6" s="201">
        <v>0</v>
      </c>
      <c r="Z6" s="201">
        <v>2.56</v>
      </c>
      <c r="AA6" s="201">
        <v>0.91</v>
      </c>
      <c r="AB6" s="201">
        <v>0</v>
      </c>
      <c r="AC6" s="201">
        <v>0.26</v>
      </c>
      <c r="AD6" s="201">
        <v>8.9</v>
      </c>
      <c r="AE6" s="201">
        <v>0</v>
      </c>
      <c r="AF6" s="201">
        <v>0</v>
      </c>
      <c r="AG6" s="201">
        <v>22.28</v>
      </c>
      <c r="AH6" s="201">
        <v>0</v>
      </c>
      <c r="AI6" s="201">
        <v>3.86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215.34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7.57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18.84</v>
      </c>
      <c r="K7" s="201">
        <v>0.31</v>
      </c>
      <c r="L7" s="201">
        <v>19.13</v>
      </c>
      <c r="M7" s="201">
        <v>0.94</v>
      </c>
      <c r="N7" s="201">
        <v>1.2</v>
      </c>
      <c r="O7" s="201">
        <v>0</v>
      </c>
      <c r="P7" s="201">
        <v>1.41</v>
      </c>
      <c r="Q7" s="201">
        <v>0.22</v>
      </c>
      <c r="R7" s="201">
        <v>0.21</v>
      </c>
      <c r="S7" s="201">
        <v>0.27</v>
      </c>
      <c r="T7" s="201">
        <v>0</v>
      </c>
      <c r="U7" s="201">
        <v>2.09</v>
      </c>
      <c r="V7" s="201">
        <v>0.1</v>
      </c>
      <c r="W7" s="201">
        <v>0.47</v>
      </c>
      <c r="X7" s="201">
        <v>1.5</v>
      </c>
      <c r="Y7" s="201">
        <v>0</v>
      </c>
      <c r="Z7" s="201">
        <v>2.56</v>
      </c>
      <c r="AA7" s="201">
        <v>0.91</v>
      </c>
      <c r="AB7" s="201">
        <v>0</v>
      </c>
      <c r="AC7" s="201">
        <v>0.26</v>
      </c>
      <c r="AD7" s="201">
        <v>8.9</v>
      </c>
      <c r="AE7" s="201">
        <v>0</v>
      </c>
      <c r="AF7" s="201">
        <v>0</v>
      </c>
      <c r="AG7" s="201">
        <v>22.28</v>
      </c>
      <c r="AH7" s="201">
        <v>0</v>
      </c>
      <c r="AI7" s="201">
        <v>3.86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215.34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7.57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18.84</v>
      </c>
      <c r="K8" s="201">
        <v>0.31</v>
      </c>
      <c r="L8" s="201">
        <v>19.13</v>
      </c>
      <c r="M8" s="201">
        <v>0.94</v>
      </c>
      <c r="N8" s="201">
        <v>1.2</v>
      </c>
      <c r="O8" s="201">
        <v>0</v>
      </c>
      <c r="P8" s="201">
        <v>1.41</v>
      </c>
      <c r="Q8" s="201">
        <v>0.22</v>
      </c>
      <c r="R8" s="201">
        <v>0.21</v>
      </c>
      <c r="S8" s="201">
        <v>0.27</v>
      </c>
      <c r="T8" s="201">
        <v>0</v>
      </c>
      <c r="U8" s="201">
        <v>2.09</v>
      </c>
      <c r="V8" s="201">
        <v>0.1</v>
      </c>
      <c r="W8" s="201">
        <v>0.47</v>
      </c>
      <c r="X8" s="201">
        <v>1.5</v>
      </c>
      <c r="Y8" s="201">
        <v>0</v>
      </c>
      <c r="Z8" s="201">
        <v>2.56</v>
      </c>
      <c r="AA8" s="201">
        <v>0.91</v>
      </c>
      <c r="AB8" s="201">
        <v>0</v>
      </c>
      <c r="AC8" s="201">
        <v>0.26</v>
      </c>
      <c r="AD8" s="201">
        <v>8.9</v>
      </c>
      <c r="AE8" s="201">
        <v>0</v>
      </c>
      <c r="AF8" s="201">
        <v>0</v>
      </c>
      <c r="AG8" s="201">
        <v>22.28</v>
      </c>
      <c r="AH8" s="201">
        <v>0</v>
      </c>
      <c r="AI8" s="201">
        <v>3.86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215.34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7.57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18.84</v>
      </c>
      <c r="K9" s="201">
        <v>0</v>
      </c>
      <c r="L9" s="201">
        <v>19.13</v>
      </c>
      <c r="M9" s="201">
        <v>0.94</v>
      </c>
      <c r="N9" s="201">
        <v>1.2</v>
      </c>
      <c r="O9" s="201">
        <v>0</v>
      </c>
      <c r="P9" s="201">
        <v>1.41</v>
      </c>
      <c r="Q9" s="201">
        <v>0.22</v>
      </c>
      <c r="R9" s="201">
        <v>0.21</v>
      </c>
      <c r="S9" s="201">
        <v>0.27</v>
      </c>
      <c r="T9" s="201">
        <v>0</v>
      </c>
      <c r="U9" s="201">
        <v>2.09</v>
      </c>
      <c r="V9" s="201">
        <v>0.1</v>
      </c>
      <c r="W9" s="201">
        <v>0.47</v>
      </c>
      <c r="X9" s="201">
        <v>1.5</v>
      </c>
      <c r="Y9" s="201">
        <v>0</v>
      </c>
      <c r="Z9" s="201">
        <v>2.56</v>
      </c>
      <c r="AA9" s="201">
        <v>0.91</v>
      </c>
      <c r="AB9" s="201">
        <v>0</v>
      </c>
      <c r="AC9" s="201">
        <v>0</v>
      </c>
      <c r="AD9" s="201">
        <v>8.9</v>
      </c>
      <c r="AE9" s="201">
        <v>0</v>
      </c>
      <c r="AF9" s="201">
        <v>0</v>
      </c>
      <c r="AG9" s="201">
        <v>22.28</v>
      </c>
      <c r="AH9" s="201">
        <v>0</v>
      </c>
      <c r="AI9" s="201">
        <v>3.86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215.34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7.57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18.84</v>
      </c>
      <c r="K10" s="201">
        <v>0.05</v>
      </c>
      <c r="L10" s="201">
        <v>19.14</v>
      </c>
      <c r="M10" s="201">
        <v>0.94</v>
      </c>
      <c r="N10" s="201">
        <v>1.2</v>
      </c>
      <c r="O10" s="201">
        <v>0</v>
      </c>
      <c r="P10" s="201">
        <v>1.41</v>
      </c>
      <c r="Q10" s="201">
        <v>0.22</v>
      </c>
      <c r="R10" s="201">
        <v>0.21</v>
      </c>
      <c r="S10" s="201">
        <v>0.27</v>
      </c>
      <c r="T10" s="201">
        <v>0</v>
      </c>
      <c r="U10" s="201">
        <v>2.09</v>
      </c>
      <c r="V10" s="201">
        <v>0.1</v>
      </c>
      <c r="W10" s="201">
        <v>0.47</v>
      </c>
      <c r="X10" s="201">
        <v>1.5</v>
      </c>
      <c r="Y10" s="201">
        <v>0</v>
      </c>
      <c r="Z10" s="201">
        <v>2.56</v>
      </c>
      <c r="AA10" s="201">
        <v>0.91</v>
      </c>
      <c r="AB10" s="201">
        <v>0</v>
      </c>
      <c r="AC10" s="201">
        <v>0</v>
      </c>
      <c r="AD10" s="201">
        <v>8.9</v>
      </c>
      <c r="AE10" s="201">
        <v>0</v>
      </c>
      <c r="AF10" s="201">
        <v>0</v>
      </c>
      <c r="AG10" s="201">
        <v>22.28</v>
      </c>
      <c r="AH10" s="201">
        <v>0</v>
      </c>
      <c r="AI10" s="201">
        <v>3.86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215.34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7.57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18.84</v>
      </c>
      <c r="K11" s="201">
        <v>0.31</v>
      </c>
      <c r="L11" s="201">
        <v>19.14</v>
      </c>
      <c r="M11" s="201">
        <v>0.94</v>
      </c>
      <c r="N11" s="201">
        <v>1.2</v>
      </c>
      <c r="O11" s="201">
        <v>0</v>
      </c>
      <c r="P11" s="201">
        <v>1.41</v>
      </c>
      <c r="Q11" s="201">
        <v>0.22</v>
      </c>
      <c r="R11" s="201">
        <v>0.21</v>
      </c>
      <c r="S11" s="201">
        <v>0.27</v>
      </c>
      <c r="T11" s="201">
        <v>0</v>
      </c>
      <c r="U11" s="201">
        <v>2.09</v>
      </c>
      <c r="V11" s="201">
        <v>0.1</v>
      </c>
      <c r="W11" s="201">
        <v>0.47</v>
      </c>
      <c r="X11" s="201">
        <v>1.5</v>
      </c>
      <c r="Y11" s="201">
        <v>0</v>
      </c>
      <c r="Z11" s="201">
        <v>2.56</v>
      </c>
      <c r="AA11" s="201">
        <v>0.91</v>
      </c>
      <c r="AB11" s="201">
        <v>0</v>
      </c>
      <c r="AC11" s="201">
        <v>0</v>
      </c>
      <c r="AD11" s="201">
        <v>8.9</v>
      </c>
      <c r="AE11" s="201">
        <v>0</v>
      </c>
      <c r="AF11" s="201">
        <v>0</v>
      </c>
      <c r="AG11" s="201">
        <v>22.28</v>
      </c>
      <c r="AH11" s="201">
        <v>0</v>
      </c>
      <c r="AI11" s="201">
        <v>3.86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215.34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7.57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18.84</v>
      </c>
      <c r="K12" s="201">
        <v>0.31</v>
      </c>
      <c r="L12" s="201">
        <v>19.14</v>
      </c>
      <c r="M12" s="201">
        <v>0.94</v>
      </c>
      <c r="N12" s="201">
        <v>1.2</v>
      </c>
      <c r="O12" s="201">
        <v>0</v>
      </c>
      <c r="P12" s="201">
        <v>1.41</v>
      </c>
      <c r="Q12" s="201">
        <v>0.22</v>
      </c>
      <c r="R12" s="201">
        <v>0.21</v>
      </c>
      <c r="S12" s="201">
        <v>0.27</v>
      </c>
      <c r="T12" s="201">
        <v>0</v>
      </c>
      <c r="U12" s="201">
        <v>2.09</v>
      </c>
      <c r="V12" s="201">
        <v>0.1</v>
      </c>
      <c r="W12" s="201">
        <v>0.47</v>
      </c>
      <c r="X12" s="201">
        <v>1.5</v>
      </c>
      <c r="Y12" s="201">
        <v>0</v>
      </c>
      <c r="Z12" s="201">
        <v>2.56</v>
      </c>
      <c r="AA12" s="201">
        <v>0.91</v>
      </c>
      <c r="AB12" s="201">
        <v>0</v>
      </c>
      <c r="AC12" s="201">
        <v>0</v>
      </c>
      <c r="AD12" s="201">
        <v>8.9</v>
      </c>
      <c r="AE12" s="201">
        <v>0</v>
      </c>
      <c r="AF12" s="201">
        <v>0</v>
      </c>
      <c r="AG12" s="201">
        <v>22.28</v>
      </c>
      <c r="AH12" s="201">
        <v>0</v>
      </c>
      <c r="AI12" s="201">
        <v>3.86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215.34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7.57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18.84</v>
      </c>
      <c r="K13" s="201">
        <v>0.31</v>
      </c>
      <c r="L13" s="201">
        <v>19.14</v>
      </c>
      <c r="M13" s="201">
        <v>0.94</v>
      </c>
      <c r="N13" s="201">
        <v>1.2</v>
      </c>
      <c r="O13" s="201">
        <v>0</v>
      </c>
      <c r="P13" s="201">
        <v>1.41</v>
      </c>
      <c r="Q13" s="201">
        <v>0.22</v>
      </c>
      <c r="R13" s="201">
        <v>0.21</v>
      </c>
      <c r="S13" s="201">
        <v>0.27</v>
      </c>
      <c r="T13" s="201">
        <v>0</v>
      </c>
      <c r="U13" s="201">
        <v>2.09</v>
      </c>
      <c r="V13" s="201">
        <v>0.1</v>
      </c>
      <c r="W13" s="201">
        <v>0.47</v>
      </c>
      <c r="X13" s="201">
        <v>1.5</v>
      </c>
      <c r="Y13" s="201">
        <v>0</v>
      </c>
      <c r="Z13" s="201">
        <v>2.56</v>
      </c>
      <c r="AA13" s="201">
        <v>0.91</v>
      </c>
      <c r="AB13" s="201">
        <v>0</v>
      </c>
      <c r="AC13" s="201">
        <v>0</v>
      </c>
      <c r="AD13" s="201">
        <v>8.9</v>
      </c>
      <c r="AE13" s="201">
        <v>0</v>
      </c>
      <c r="AF13" s="201">
        <v>0</v>
      </c>
      <c r="AG13" s="201">
        <v>22.28</v>
      </c>
      <c r="AH13" s="201">
        <v>0</v>
      </c>
      <c r="AI13" s="201">
        <v>3.86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215.34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7.57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19.170000000000002</v>
      </c>
      <c r="K14" s="201">
        <v>0.31</v>
      </c>
      <c r="L14" s="201">
        <v>19.14</v>
      </c>
      <c r="M14" s="201">
        <v>0.94</v>
      </c>
      <c r="N14" s="201">
        <v>1.2</v>
      </c>
      <c r="O14" s="201">
        <v>0</v>
      </c>
      <c r="P14" s="201">
        <v>1.41</v>
      </c>
      <c r="Q14" s="201">
        <v>0.22</v>
      </c>
      <c r="R14" s="201">
        <v>0.21</v>
      </c>
      <c r="S14" s="201">
        <v>0.27</v>
      </c>
      <c r="T14" s="201">
        <v>0</v>
      </c>
      <c r="U14" s="201">
        <v>2.09</v>
      </c>
      <c r="V14" s="201">
        <v>0.1</v>
      </c>
      <c r="W14" s="201">
        <v>0.47</v>
      </c>
      <c r="X14" s="201">
        <v>1.5</v>
      </c>
      <c r="Y14" s="201">
        <v>0</v>
      </c>
      <c r="Z14" s="201">
        <v>2.56</v>
      </c>
      <c r="AA14" s="201">
        <v>0.91</v>
      </c>
      <c r="AB14" s="201">
        <v>0</v>
      </c>
      <c r="AC14" s="201">
        <v>0</v>
      </c>
      <c r="AD14" s="201">
        <v>8.9</v>
      </c>
      <c r="AE14" s="201">
        <v>0</v>
      </c>
      <c r="AF14" s="201">
        <v>0</v>
      </c>
      <c r="AG14" s="201">
        <v>22.28</v>
      </c>
      <c r="AH14" s="201">
        <v>0</v>
      </c>
      <c r="AI14" s="201">
        <v>3.86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215.34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7.57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19.170000000000002</v>
      </c>
      <c r="K15" s="201">
        <v>0.31</v>
      </c>
      <c r="L15" s="201">
        <v>19.13</v>
      </c>
      <c r="M15" s="201">
        <v>0.94</v>
      </c>
      <c r="N15" s="201">
        <v>1.2</v>
      </c>
      <c r="O15" s="201">
        <v>0</v>
      </c>
      <c r="P15" s="201">
        <v>1.41</v>
      </c>
      <c r="Q15" s="201">
        <v>0.22</v>
      </c>
      <c r="R15" s="201">
        <v>0.21</v>
      </c>
      <c r="S15" s="201">
        <v>0.27</v>
      </c>
      <c r="T15" s="201">
        <v>0</v>
      </c>
      <c r="U15" s="201">
        <v>2.09</v>
      </c>
      <c r="V15" s="201">
        <v>0.1</v>
      </c>
      <c r="W15" s="201">
        <v>0.47</v>
      </c>
      <c r="X15" s="201">
        <v>1.5</v>
      </c>
      <c r="Y15" s="201">
        <v>0</v>
      </c>
      <c r="Z15" s="201">
        <v>0</v>
      </c>
      <c r="AA15" s="201">
        <v>0</v>
      </c>
      <c r="AB15" s="201">
        <v>0</v>
      </c>
      <c r="AC15" s="201">
        <v>0.26</v>
      </c>
      <c r="AD15" s="201">
        <v>8.9</v>
      </c>
      <c r="AE15" s="201">
        <v>0</v>
      </c>
      <c r="AF15" s="201">
        <v>0</v>
      </c>
      <c r="AG15" s="201">
        <v>22.28</v>
      </c>
      <c r="AH15" s="201">
        <v>0</v>
      </c>
      <c r="AI15" s="201">
        <v>3.86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215.34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7.57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19.170000000000002</v>
      </c>
      <c r="K16" s="201">
        <v>0.31</v>
      </c>
      <c r="L16" s="201">
        <v>19.13</v>
      </c>
      <c r="M16" s="201">
        <v>0.94</v>
      </c>
      <c r="N16" s="201">
        <v>1.2</v>
      </c>
      <c r="O16" s="201">
        <v>0</v>
      </c>
      <c r="P16" s="201">
        <v>1.41</v>
      </c>
      <c r="Q16" s="201">
        <v>0.22</v>
      </c>
      <c r="R16" s="201">
        <v>0.21</v>
      </c>
      <c r="S16" s="201">
        <v>0.27</v>
      </c>
      <c r="T16" s="201">
        <v>0</v>
      </c>
      <c r="U16" s="201">
        <v>2.09</v>
      </c>
      <c r="V16" s="201">
        <v>0</v>
      </c>
      <c r="W16" s="201">
        <v>0.47</v>
      </c>
      <c r="X16" s="201">
        <v>1.5</v>
      </c>
      <c r="Y16" s="201">
        <v>0</v>
      </c>
      <c r="Z16" s="201">
        <v>0</v>
      </c>
      <c r="AA16" s="201">
        <v>0.91</v>
      </c>
      <c r="AB16" s="201">
        <v>0</v>
      </c>
      <c r="AC16" s="201">
        <v>0.26</v>
      </c>
      <c r="AD16" s="201">
        <v>8.9</v>
      </c>
      <c r="AE16" s="201">
        <v>0</v>
      </c>
      <c r="AF16" s="201">
        <v>0</v>
      </c>
      <c r="AG16" s="201">
        <v>22.28</v>
      </c>
      <c r="AH16" s="201">
        <v>0</v>
      </c>
      <c r="AI16" s="201">
        <v>3.86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215.34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7.57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19.170000000000002</v>
      </c>
      <c r="K17" s="201">
        <v>0.31</v>
      </c>
      <c r="L17" s="201">
        <v>19.12</v>
      </c>
      <c r="M17" s="201">
        <v>0.94</v>
      </c>
      <c r="N17" s="201">
        <v>1.2</v>
      </c>
      <c r="O17" s="201">
        <v>0</v>
      </c>
      <c r="P17" s="201">
        <v>1.41</v>
      </c>
      <c r="Q17" s="201">
        <v>0.22</v>
      </c>
      <c r="R17" s="201">
        <v>0.21</v>
      </c>
      <c r="S17" s="201">
        <v>0.27</v>
      </c>
      <c r="T17" s="201">
        <v>0</v>
      </c>
      <c r="U17" s="201">
        <v>2.09</v>
      </c>
      <c r="V17" s="201">
        <v>0</v>
      </c>
      <c r="W17" s="201">
        <v>0.47</v>
      </c>
      <c r="X17" s="201">
        <v>1.5</v>
      </c>
      <c r="Y17" s="201">
        <v>0</v>
      </c>
      <c r="Z17" s="201">
        <v>0</v>
      </c>
      <c r="AA17" s="201">
        <v>0.91</v>
      </c>
      <c r="AB17" s="201">
        <v>0</v>
      </c>
      <c r="AC17" s="201">
        <v>0</v>
      </c>
      <c r="AD17" s="201">
        <v>8.9</v>
      </c>
      <c r="AE17" s="201">
        <v>0</v>
      </c>
      <c r="AF17" s="201">
        <v>0</v>
      </c>
      <c r="AG17" s="201">
        <v>22.28</v>
      </c>
      <c r="AH17" s="201">
        <v>0</v>
      </c>
      <c r="AI17" s="201">
        <v>3.86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215.34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7.57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19.170000000000002</v>
      </c>
      <c r="K18" s="201">
        <v>0.31</v>
      </c>
      <c r="L18" s="201">
        <v>19.12</v>
      </c>
      <c r="M18" s="201">
        <v>0.94</v>
      </c>
      <c r="N18" s="201">
        <v>1.2</v>
      </c>
      <c r="O18" s="201">
        <v>0</v>
      </c>
      <c r="P18" s="201">
        <v>1.41</v>
      </c>
      <c r="Q18" s="201">
        <v>0.22</v>
      </c>
      <c r="R18" s="201">
        <v>0.21</v>
      </c>
      <c r="S18" s="201">
        <v>0.27</v>
      </c>
      <c r="T18" s="201">
        <v>0</v>
      </c>
      <c r="U18" s="201">
        <v>2.09</v>
      </c>
      <c r="V18" s="201">
        <v>0</v>
      </c>
      <c r="W18" s="201">
        <v>0.47</v>
      </c>
      <c r="X18" s="201">
        <v>1.5</v>
      </c>
      <c r="Y18" s="201">
        <v>0</v>
      </c>
      <c r="Z18" s="201">
        <v>0</v>
      </c>
      <c r="AA18" s="201">
        <v>0.91</v>
      </c>
      <c r="AB18" s="201">
        <v>0</v>
      </c>
      <c r="AC18" s="201">
        <v>0</v>
      </c>
      <c r="AD18" s="201">
        <v>8.9</v>
      </c>
      <c r="AE18" s="201">
        <v>0</v>
      </c>
      <c r="AF18" s="201">
        <v>0</v>
      </c>
      <c r="AG18" s="201">
        <v>22.28</v>
      </c>
      <c r="AH18" s="201">
        <v>0</v>
      </c>
      <c r="AI18" s="201">
        <v>3.86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215.34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7.57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19.170000000000002</v>
      </c>
      <c r="K19" s="201">
        <v>4.53</v>
      </c>
      <c r="L19" s="201">
        <v>19.13</v>
      </c>
      <c r="M19" s="201">
        <v>0.94</v>
      </c>
      <c r="N19" s="201">
        <v>1.2</v>
      </c>
      <c r="O19" s="201">
        <v>0</v>
      </c>
      <c r="P19" s="201">
        <v>1.41</v>
      </c>
      <c r="Q19" s="201">
        <v>0.22</v>
      </c>
      <c r="R19" s="201">
        <v>0.21</v>
      </c>
      <c r="S19" s="201">
        <v>0.2</v>
      </c>
      <c r="T19" s="201">
        <v>0</v>
      </c>
      <c r="U19" s="201">
        <v>2.09</v>
      </c>
      <c r="V19" s="201">
        <v>0</v>
      </c>
      <c r="W19" s="201">
        <v>0.47</v>
      </c>
      <c r="X19" s="201">
        <v>1.5</v>
      </c>
      <c r="Y19" s="201">
        <v>0</v>
      </c>
      <c r="Z19" s="201">
        <v>2.56</v>
      </c>
      <c r="AA19" s="201">
        <v>0</v>
      </c>
      <c r="AB19" s="201">
        <v>0</v>
      </c>
      <c r="AC19" s="201">
        <v>0</v>
      </c>
      <c r="AD19" s="201">
        <v>8.9</v>
      </c>
      <c r="AE19" s="201">
        <v>0</v>
      </c>
      <c r="AF19" s="201">
        <v>0</v>
      </c>
      <c r="AG19" s="201">
        <v>21.9</v>
      </c>
      <c r="AH19" s="201">
        <v>0</v>
      </c>
      <c r="AI19" s="201">
        <v>3.86</v>
      </c>
      <c r="AJ19" s="201">
        <v>0</v>
      </c>
      <c r="AK19" s="201">
        <v>12.38</v>
      </c>
      <c r="AL19" s="201">
        <v>0</v>
      </c>
      <c r="AM19" s="201">
        <v>0</v>
      </c>
      <c r="AN19" s="201">
        <v>0</v>
      </c>
      <c r="AO19" s="201">
        <v>215.34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7.57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19.170000000000002</v>
      </c>
      <c r="K20" s="201">
        <v>4.53</v>
      </c>
      <c r="L20" s="201">
        <v>19.13</v>
      </c>
      <c r="M20" s="201">
        <v>0.94</v>
      </c>
      <c r="N20" s="201">
        <v>1.2</v>
      </c>
      <c r="O20" s="201">
        <v>0</v>
      </c>
      <c r="P20" s="201">
        <v>1.41</v>
      </c>
      <c r="Q20" s="201">
        <v>0.22</v>
      </c>
      <c r="R20" s="201">
        <v>0.21</v>
      </c>
      <c r="S20" s="201">
        <v>0.27</v>
      </c>
      <c r="T20" s="201">
        <v>0</v>
      </c>
      <c r="U20" s="201">
        <v>2.09</v>
      </c>
      <c r="V20" s="201">
        <v>0</v>
      </c>
      <c r="W20" s="201">
        <v>0.47</v>
      </c>
      <c r="X20" s="201">
        <v>1.5</v>
      </c>
      <c r="Y20" s="201">
        <v>0</v>
      </c>
      <c r="Z20" s="201">
        <v>2.56</v>
      </c>
      <c r="AA20" s="201">
        <v>0</v>
      </c>
      <c r="AB20" s="201">
        <v>0</v>
      </c>
      <c r="AC20" s="201">
        <v>0</v>
      </c>
      <c r="AD20" s="201">
        <v>8.9</v>
      </c>
      <c r="AE20" s="201">
        <v>0</v>
      </c>
      <c r="AF20" s="201">
        <v>0</v>
      </c>
      <c r="AG20" s="201">
        <v>21.9</v>
      </c>
      <c r="AH20" s="201">
        <v>0</v>
      </c>
      <c r="AI20" s="201">
        <v>3.86</v>
      </c>
      <c r="AJ20" s="201">
        <v>0</v>
      </c>
      <c r="AK20" s="201">
        <v>12.38</v>
      </c>
      <c r="AL20" s="201">
        <v>0</v>
      </c>
      <c r="AM20" s="201">
        <v>0</v>
      </c>
      <c r="AN20" s="201">
        <v>0</v>
      </c>
      <c r="AO20" s="201">
        <v>215.34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7.57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19.170000000000002</v>
      </c>
      <c r="K21" s="201">
        <v>4.53</v>
      </c>
      <c r="L21" s="201">
        <v>19.13</v>
      </c>
      <c r="M21" s="201">
        <v>0.94</v>
      </c>
      <c r="N21" s="201">
        <v>1.2</v>
      </c>
      <c r="O21" s="201">
        <v>0</v>
      </c>
      <c r="P21" s="201">
        <v>1.41</v>
      </c>
      <c r="Q21" s="201">
        <v>0.22</v>
      </c>
      <c r="R21" s="201">
        <v>0.21</v>
      </c>
      <c r="S21" s="201">
        <v>0.27</v>
      </c>
      <c r="T21" s="201">
        <v>0</v>
      </c>
      <c r="U21" s="201">
        <v>2.09</v>
      </c>
      <c r="V21" s="201">
        <v>0</v>
      </c>
      <c r="W21" s="201">
        <v>0.47</v>
      </c>
      <c r="X21" s="201">
        <v>1.5</v>
      </c>
      <c r="Y21" s="201">
        <v>0</v>
      </c>
      <c r="Z21" s="201">
        <v>2.56</v>
      </c>
      <c r="AA21" s="201">
        <v>0.91</v>
      </c>
      <c r="AB21" s="201">
        <v>0</v>
      </c>
      <c r="AC21" s="201">
        <v>0</v>
      </c>
      <c r="AD21" s="201">
        <v>8.9</v>
      </c>
      <c r="AE21" s="201">
        <v>0</v>
      </c>
      <c r="AF21" s="201">
        <v>0</v>
      </c>
      <c r="AG21" s="201">
        <v>21.9</v>
      </c>
      <c r="AH21" s="201">
        <v>0</v>
      </c>
      <c r="AI21" s="201">
        <v>3.86</v>
      </c>
      <c r="AJ21" s="201">
        <v>0</v>
      </c>
      <c r="AK21" s="201">
        <v>12.38</v>
      </c>
      <c r="AL21" s="201">
        <v>0</v>
      </c>
      <c r="AM21" s="201">
        <v>0</v>
      </c>
      <c r="AN21" s="201">
        <v>0</v>
      </c>
      <c r="AO21" s="201">
        <v>215.34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7.57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19.170000000000002</v>
      </c>
      <c r="K22" s="201">
        <v>4.53</v>
      </c>
      <c r="L22" s="201">
        <v>19.13</v>
      </c>
      <c r="M22" s="201">
        <v>0.94</v>
      </c>
      <c r="N22" s="201">
        <v>1.2</v>
      </c>
      <c r="O22" s="201">
        <v>0</v>
      </c>
      <c r="P22" s="201">
        <v>1.41</v>
      </c>
      <c r="Q22" s="201">
        <v>0.22</v>
      </c>
      <c r="R22" s="201">
        <v>0.21</v>
      </c>
      <c r="S22" s="201">
        <v>0.27</v>
      </c>
      <c r="T22" s="201">
        <v>0</v>
      </c>
      <c r="U22" s="201">
        <v>2.09</v>
      </c>
      <c r="V22" s="201">
        <v>0</v>
      </c>
      <c r="W22" s="201">
        <v>0.47</v>
      </c>
      <c r="X22" s="201">
        <v>1.5</v>
      </c>
      <c r="Y22" s="201">
        <v>0</v>
      </c>
      <c r="Z22" s="201">
        <v>2.56</v>
      </c>
      <c r="AA22" s="201">
        <v>0.91</v>
      </c>
      <c r="AB22" s="201">
        <v>0</v>
      </c>
      <c r="AC22" s="201">
        <v>0</v>
      </c>
      <c r="AD22" s="201">
        <v>8.9</v>
      </c>
      <c r="AE22" s="201">
        <v>0</v>
      </c>
      <c r="AF22" s="201">
        <v>0</v>
      </c>
      <c r="AG22" s="201">
        <v>21.9</v>
      </c>
      <c r="AH22" s="201">
        <v>0</v>
      </c>
      <c r="AI22" s="201">
        <v>3.86</v>
      </c>
      <c r="AJ22" s="201">
        <v>0</v>
      </c>
      <c r="AK22" s="201">
        <v>12.38</v>
      </c>
      <c r="AL22" s="201">
        <v>0</v>
      </c>
      <c r="AM22" s="201">
        <v>0</v>
      </c>
      <c r="AN22" s="201">
        <v>0</v>
      </c>
      <c r="AO22" s="201">
        <v>215.34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7.57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19.170000000000002</v>
      </c>
      <c r="K23" s="201">
        <v>4.53</v>
      </c>
      <c r="L23" s="201">
        <v>19.13</v>
      </c>
      <c r="M23" s="201">
        <v>0.94</v>
      </c>
      <c r="N23" s="201">
        <v>1.2</v>
      </c>
      <c r="O23" s="201">
        <v>0</v>
      </c>
      <c r="P23" s="201">
        <v>1.41</v>
      </c>
      <c r="Q23" s="201">
        <v>0.22</v>
      </c>
      <c r="R23" s="201">
        <v>0.21</v>
      </c>
      <c r="S23" s="201">
        <v>0.27</v>
      </c>
      <c r="T23" s="201">
        <v>0</v>
      </c>
      <c r="U23" s="201">
        <v>2.09</v>
      </c>
      <c r="V23" s="201">
        <v>0</v>
      </c>
      <c r="W23" s="201">
        <v>0.47</v>
      </c>
      <c r="X23" s="201">
        <v>1.5</v>
      </c>
      <c r="Y23" s="201">
        <v>0</v>
      </c>
      <c r="Z23" s="201">
        <v>2.56</v>
      </c>
      <c r="AA23" s="201">
        <v>0.91</v>
      </c>
      <c r="AB23" s="201">
        <v>0</v>
      </c>
      <c r="AC23" s="201">
        <v>0</v>
      </c>
      <c r="AD23" s="201">
        <v>8.9</v>
      </c>
      <c r="AE23" s="201">
        <v>0</v>
      </c>
      <c r="AF23" s="201">
        <v>0</v>
      </c>
      <c r="AG23" s="201">
        <v>21.51</v>
      </c>
      <c r="AH23" s="201">
        <v>0</v>
      </c>
      <c r="AI23" s="201">
        <v>3.86</v>
      </c>
      <c r="AJ23" s="201">
        <v>0</v>
      </c>
      <c r="AK23" s="201">
        <v>12.38</v>
      </c>
      <c r="AL23" s="201">
        <v>0</v>
      </c>
      <c r="AM23" s="201">
        <v>0</v>
      </c>
      <c r="AN23" s="201">
        <v>0</v>
      </c>
      <c r="AO23" s="201">
        <v>215.34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7.57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19.170000000000002</v>
      </c>
      <c r="K24" s="201">
        <v>4.53</v>
      </c>
      <c r="L24" s="201">
        <v>19.13</v>
      </c>
      <c r="M24" s="201">
        <v>0.94</v>
      </c>
      <c r="N24" s="201">
        <v>1.2</v>
      </c>
      <c r="O24" s="201">
        <v>0</v>
      </c>
      <c r="P24" s="201">
        <v>1.41</v>
      </c>
      <c r="Q24" s="201">
        <v>0.22</v>
      </c>
      <c r="R24" s="201">
        <v>0.21</v>
      </c>
      <c r="S24" s="201">
        <v>0.27</v>
      </c>
      <c r="T24" s="201">
        <v>0</v>
      </c>
      <c r="U24" s="201">
        <v>2.09</v>
      </c>
      <c r="V24" s="201">
        <v>0</v>
      </c>
      <c r="W24" s="201">
        <v>0.47</v>
      </c>
      <c r="X24" s="201">
        <v>1.5</v>
      </c>
      <c r="Y24" s="201">
        <v>0</v>
      </c>
      <c r="Z24" s="201">
        <v>2.56</v>
      </c>
      <c r="AA24" s="201">
        <v>0.91</v>
      </c>
      <c r="AB24" s="201">
        <v>0</v>
      </c>
      <c r="AC24" s="201">
        <v>0</v>
      </c>
      <c r="AD24" s="201">
        <v>8.9</v>
      </c>
      <c r="AE24" s="201">
        <v>0</v>
      </c>
      <c r="AF24" s="201">
        <v>0</v>
      </c>
      <c r="AG24" s="201">
        <v>21.51</v>
      </c>
      <c r="AH24" s="201">
        <v>0</v>
      </c>
      <c r="AI24" s="201">
        <v>3.86</v>
      </c>
      <c r="AJ24" s="201">
        <v>0</v>
      </c>
      <c r="AK24" s="201">
        <v>12.38</v>
      </c>
      <c r="AL24" s="201">
        <v>0</v>
      </c>
      <c r="AM24" s="201">
        <v>0</v>
      </c>
      <c r="AN24" s="201">
        <v>0</v>
      </c>
      <c r="AO24" s="201">
        <v>215.34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7.57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19.170000000000002</v>
      </c>
      <c r="K25" s="201">
        <v>4.53</v>
      </c>
      <c r="L25" s="201">
        <v>19.13</v>
      </c>
      <c r="M25" s="201">
        <v>0.94</v>
      </c>
      <c r="N25" s="201">
        <v>1.2</v>
      </c>
      <c r="O25" s="201">
        <v>0</v>
      </c>
      <c r="P25" s="201">
        <v>1.41</v>
      </c>
      <c r="Q25" s="201">
        <v>0.22</v>
      </c>
      <c r="R25" s="201">
        <v>0.21</v>
      </c>
      <c r="S25" s="201">
        <v>0.27</v>
      </c>
      <c r="T25" s="201">
        <v>0</v>
      </c>
      <c r="U25" s="201">
        <v>2.09</v>
      </c>
      <c r="V25" s="201">
        <v>0</v>
      </c>
      <c r="W25" s="201">
        <v>0.47</v>
      </c>
      <c r="X25" s="201">
        <v>1.5</v>
      </c>
      <c r="Y25" s="201">
        <v>0</v>
      </c>
      <c r="Z25" s="201">
        <v>2.56</v>
      </c>
      <c r="AA25" s="201">
        <v>0.91</v>
      </c>
      <c r="AB25" s="201">
        <v>0</v>
      </c>
      <c r="AC25" s="201">
        <v>0</v>
      </c>
      <c r="AD25" s="201">
        <v>8.9</v>
      </c>
      <c r="AE25" s="201">
        <v>0</v>
      </c>
      <c r="AF25" s="201">
        <v>0</v>
      </c>
      <c r="AG25" s="201">
        <v>21.51</v>
      </c>
      <c r="AH25" s="201">
        <v>0</v>
      </c>
      <c r="AI25" s="201">
        <v>3.86</v>
      </c>
      <c r="AJ25" s="201">
        <v>0</v>
      </c>
      <c r="AK25" s="201">
        <v>12.38</v>
      </c>
      <c r="AL25" s="201">
        <v>0</v>
      </c>
      <c r="AM25" s="201">
        <v>0</v>
      </c>
      <c r="AN25" s="201">
        <v>0</v>
      </c>
      <c r="AO25" s="201">
        <v>215.34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7.57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19.170000000000002</v>
      </c>
      <c r="K26" s="201">
        <v>4.53</v>
      </c>
      <c r="L26" s="201">
        <v>19.13</v>
      </c>
      <c r="M26" s="201">
        <v>0.94</v>
      </c>
      <c r="N26" s="201">
        <v>1.2</v>
      </c>
      <c r="O26" s="201">
        <v>0</v>
      </c>
      <c r="P26" s="201">
        <v>1.41</v>
      </c>
      <c r="Q26" s="201">
        <v>0.22</v>
      </c>
      <c r="R26" s="201">
        <v>0.21</v>
      </c>
      <c r="S26" s="201">
        <v>0.27</v>
      </c>
      <c r="T26" s="201">
        <v>0</v>
      </c>
      <c r="U26" s="201">
        <v>2.09</v>
      </c>
      <c r="V26" s="201">
        <v>0</v>
      </c>
      <c r="W26" s="201">
        <v>0.47</v>
      </c>
      <c r="X26" s="201">
        <v>1.5</v>
      </c>
      <c r="Y26" s="201">
        <v>0</v>
      </c>
      <c r="Z26" s="201">
        <v>2.56</v>
      </c>
      <c r="AA26" s="201">
        <v>0.91</v>
      </c>
      <c r="AB26" s="201">
        <v>0</v>
      </c>
      <c r="AC26" s="201">
        <v>0</v>
      </c>
      <c r="AD26" s="201">
        <v>8.9</v>
      </c>
      <c r="AE26" s="201">
        <v>0</v>
      </c>
      <c r="AF26" s="201">
        <v>0</v>
      </c>
      <c r="AG26" s="201">
        <v>21.51</v>
      </c>
      <c r="AH26" s="201">
        <v>0</v>
      </c>
      <c r="AI26" s="201">
        <v>3.86</v>
      </c>
      <c r="AJ26" s="201">
        <v>0</v>
      </c>
      <c r="AK26" s="201">
        <v>12.38</v>
      </c>
      <c r="AL26" s="201">
        <v>0</v>
      </c>
      <c r="AM26" s="201">
        <v>0</v>
      </c>
      <c r="AN26" s="201">
        <v>0</v>
      </c>
      <c r="AO26" s="201">
        <v>215.34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7.41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19.170000000000002</v>
      </c>
      <c r="K27" s="201">
        <v>4.53</v>
      </c>
      <c r="L27" s="201">
        <v>19.13</v>
      </c>
      <c r="M27" s="201">
        <v>0.94</v>
      </c>
      <c r="N27" s="201">
        <v>1.2</v>
      </c>
      <c r="O27" s="201">
        <v>0</v>
      </c>
      <c r="P27" s="201">
        <v>1.41</v>
      </c>
      <c r="Q27" s="201">
        <v>0.22</v>
      </c>
      <c r="R27" s="201">
        <v>0.21</v>
      </c>
      <c r="S27" s="201">
        <v>0.27</v>
      </c>
      <c r="T27" s="201">
        <v>0</v>
      </c>
      <c r="U27" s="201">
        <v>2.09</v>
      </c>
      <c r="V27" s="201">
        <v>0</v>
      </c>
      <c r="W27" s="201">
        <v>0.47</v>
      </c>
      <c r="X27" s="201">
        <v>1.5</v>
      </c>
      <c r="Y27" s="201">
        <v>0</v>
      </c>
      <c r="Z27" s="201">
        <v>2.56</v>
      </c>
      <c r="AA27" s="201">
        <v>0.91</v>
      </c>
      <c r="AB27" s="201">
        <v>0</v>
      </c>
      <c r="AC27" s="201">
        <v>0</v>
      </c>
      <c r="AD27" s="201">
        <v>8.9</v>
      </c>
      <c r="AE27" s="201">
        <v>0</v>
      </c>
      <c r="AF27" s="201">
        <v>0</v>
      </c>
      <c r="AG27" s="201">
        <v>21.51</v>
      </c>
      <c r="AH27" s="201">
        <v>0</v>
      </c>
      <c r="AI27" s="201">
        <v>3.86</v>
      </c>
      <c r="AJ27" s="201">
        <v>0</v>
      </c>
      <c r="AK27" s="201">
        <v>14.87</v>
      </c>
      <c r="AL27" s="201">
        <v>0</v>
      </c>
      <c r="AM27" s="201">
        <v>0</v>
      </c>
      <c r="AN27" s="201">
        <v>0</v>
      </c>
      <c r="AO27" s="201">
        <v>215.34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7.41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19.170000000000002</v>
      </c>
      <c r="K28" s="201">
        <v>4.53</v>
      </c>
      <c r="L28" s="201">
        <v>19.13</v>
      </c>
      <c r="M28" s="201">
        <v>0.94</v>
      </c>
      <c r="N28" s="201">
        <v>1.2</v>
      </c>
      <c r="O28" s="201">
        <v>0</v>
      </c>
      <c r="P28" s="201">
        <v>1.41</v>
      </c>
      <c r="Q28" s="201">
        <v>0.22</v>
      </c>
      <c r="R28" s="201">
        <v>0.21</v>
      </c>
      <c r="S28" s="201">
        <v>0.27</v>
      </c>
      <c r="T28" s="201">
        <v>0</v>
      </c>
      <c r="U28" s="201">
        <v>2.09</v>
      </c>
      <c r="V28" s="201">
        <v>0</v>
      </c>
      <c r="W28" s="201">
        <v>0.47</v>
      </c>
      <c r="X28" s="201">
        <v>1.5</v>
      </c>
      <c r="Y28" s="201">
        <v>0</v>
      </c>
      <c r="Z28" s="201">
        <v>2.56</v>
      </c>
      <c r="AA28" s="201">
        <v>0.91</v>
      </c>
      <c r="AB28" s="201">
        <v>0</v>
      </c>
      <c r="AC28" s="201">
        <v>0</v>
      </c>
      <c r="AD28" s="201">
        <v>8.9</v>
      </c>
      <c r="AE28" s="201">
        <v>0</v>
      </c>
      <c r="AF28" s="201">
        <v>0</v>
      </c>
      <c r="AG28" s="201">
        <v>21.51</v>
      </c>
      <c r="AH28" s="201">
        <v>0</v>
      </c>
      <c r="AI28" s="201">
        <v>3.86</v>
      </c>
      <c r="AJ28" s="201">
        <v>0</v>
      </c>
      <c r="AK28" s="201">
        <v>14.87</v>
      </c>
      <c r="AL28" s="201">
        <v>0</v>
      </c>
      <c r="AM28" s="201">
        <v>0</v>
      </c>
      <c r="AN28" s="201">
        <v>0</v>
      </c>
      <c r="AO28" s="201">
        <v>215.34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7.41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19.170000000000002</v>
      </c>
      <c r="K29" s="201">
        <v>4.53</v>
      </c>
      <c r="L29" s="201">
        <v>19.13</v>
      </c>
      <c r="M29" s="201">
        <v>0.94</v>
      </c>
      <c r="N29" s="201">
        <v>1.2</v>
      </c>
      <c r="O29" s="201">
        <v>0</v>
      </c>
      <c r="P29" s="201">
        <v>1.41</v>
      </c>
      <c r="Q29" s="201">
        <v>0.22</v>
      </c>
      <c r="R29" s="201">
        <v>0.21</v>
      </c>
      <c r="S29" s="201">
        <v>0.27</v>
      </c>
      <c r="T29" s="201">
        <v>0</v>
      </c>
      <c r="U29" s="201">
        <v>2.09</v>
      </c>
      <c r="V29" s="201">
        <v>0</v>
      </c>
      <c r="W29" s="201">
        <v>0.47</v>
      </c>
      <c r="X29" s="201">
        <v>1.5</v>
      </c>
      <c r="Y29" s="201">
        <v>0</v>
      </c>
      <c r="Z29" s="201">
        <v>2.56</v>
      </c>
      <c r="AA29" s="201">
        <v>0.91</v>
      </c>
      <c r="AB29" s="201">
        <v>0</v>
      </c>
      <c r="AC29" s="201">
        <v>0</v>
      </c>
      <c r="AD29" s="201">
        <v>8.9</v>
      </c>
      <c r="AE29" s="201">
        <v>0</v>
      </c>
      <c r="AF29" s="201">
        <v>0</v>
      </c>
      <c r="AG29" s="201">
        <v>21.51</v>
      </c>
      <c r="AH29" s="201">
        <v>0</v>
      </c>
      <c r="AI29" s="201">
        <v>3.86</v>
      </c>
      <c r="AJ29" s="201">
        <v>0</v>
      </c>
      <c r="AK29" s="201">
        <v>14.87</v>
      </c>
      <c r="AL29" s="201">
        <v>0</v>
      </c>
      <c r="AM29" s="201">
        <v>0</v>
      </c>
      <c r="AN29" s="201">
        <v>0</v>
      </c>
      <c r="AO29" s="201">
        <v>215.34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7.41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19.170000000000002</v>
      </c>
      <c r="K30" s="201">
        <v>4.53</v>
      </c>
      <c r="L30" s="201">
        <v>19.13</v>
      </c>
      <c r="M30" s="201">
        <v>0.94</v>
      </c>
      <c r="N30" s="201">
        <v>1.2</v>
      </c>
      <c r="O30" s="201">
        <v>0</v>
      </c>
      <c r="P30" s="201">
        <v>1.41</v>
      </c>
      <c r="Q30" s="201">
        <v>0.22</v>
      </c>
      <c r="R30" s="201">
        <v>0.21</v>
      </c>
      <c r="S30" s="201">
        <v>0.27</v>
      </c>
      <c r="T30" s="201">
        <v>0</v>
      </c>
      <c r="U30" s="201">
        <v>2.09</v>
      </c>
      <c r="V30" s="201">
        <v>0</v>
      </c>
      <c r="W30" s="201">
        <v>0.47</v>
      </c>
      <c r="X30" s="201">
        <v>1.5</v>
      </c>
      <c r="Y30" s="201">
        <v>0</v>
      </c>
      <c r="Z30" s="201">
        <v>2.56</v>
      </c>
      <c r="AA30" s="201">
        <v>0.91</v>
      </c>
      <c r="AB30" s="201">
        <v>0</v>
      </c>
      <c r="AC30" s="201">
        <v>0</v>
      </c>
      <c r="AD30" s="201">
        <v>8.9</v>
      </c>
      <c r="AE30" s="201">
        <v>0</v>
      </c>
      <c r="AF30" s="201">
        <v>0</v>
      </c>
      <c r="AG30" s="201">
        <v>21.51</v>
      </c>
      <c r="AH30" s="201">
        <v>0</v>
      </c>
      <c r="AI30" s="201">
        <v>3.86</v>
      </c>
      <c r="AJ30" s="201">
        <v>0</v>
      </c>
      <c r="AK30" s="201">
        <v>14.87</v>
      </c>
      <c r="AL30" s="201">
        <v>0</v>
      </c>
      <c r="AM30" s="201">
        <v>0</v>
      </c>
      <c r="AN30" s="201">
        <v>0</v>
      </c>
      <c r="AO30" s="201">
        <v>215.34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7.41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19.170000000000002</v>
      </c>
      <c r="K31" s="201">
        <v>4.53</v>
      </c>
      <c r="L31" s="201">
        <v>98.01</v>
      </c>
      <c r="M31" s="201">
        <v>0.94</v>
      </c>
      <c r="N31" s="201">
        <v>1.2</v>
      </c>
      <c r="O31" s="201">
        <v>0</v>
      </c>
      <c r="P31" s="201">
        <v>1.41</v>
      </c>
      <c r="Q31" s="201">
        <v>2.83</v>
      </c>
      <c r="R31" s="201">
        <v>0.21</v>
      </c>
      <c r="S31" s="201">
        <v>4.2300000000000004</v>
      </c>
      <c r="T31" s="201">
        <v>0</v>
      </c>
      <c r="U31" s="201">
        <v>2.09</v>
      </c>
      <c r="V31" s="201">
        <v>0</v>
      </c>
      <c r="W31" s="201">
        <v>0.47</v>
      </c>
      <c r="X31" s="201">
        <v>1.5</v>
      </c>
      <c r="Y31" s="201">
        <v>0</v>
      </c>
      <c r="Z31" s="201">
        <v>2.56</v>
      </c>
      <c r="AA31" s="201">
        <v>0.91</v>
      </c>
      <c r="AB31" s="201">
        <v>0</v>
      </c>
      <c r="AC31" s="201">
        <v>0</v>
      </c>
      <c r="AD31" s="201">
        <v>8.9</v>
      </c>
      <c r="AE31" s="201">
        <v>0</v>
      </c>
      <c r="AF31" s="201">
        <v>0</v>
      </c>
      <c r="AG31" s="201">
        <v>21.51</v>
      </c>
      <c r="AH31" s="201">
        <v>0</v>
      </c>
      <c r="AI31" s="201">
        <v>3.86</v>
      </c>
      <c r="AJ31" s="201">
        <v>0</v>
      </c>
      <c r="AK31" s="201">
        <v>14.87</v>
      </c>
      <c r="AL31" s="201">
        <v>0</v>
      </c>
      <c r="AM31" s="201">
        <v>0</v>
      </c>
      <c r="AN31" s="201">
        <v>0</v>
      </c>
      <c r="AO31" s="201">
        <v>215.34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7.41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19.170000000000002</v>
      </c>
      <c r="K32" s="201">
        <v>4.53</v>
      </c>
      <c r="L32" s="201">
        <v>165.71</v>
      </c>
      <c r="M32" s="201">
        <v>0.94</v>
      </c>
      <c r="N32" s="201">
        <v>1.2</v>
      </c>
      <c r="O32" s="201">
        <v>0</v>
      </c>
      <c r="P32" s="201">
        <v>1.41</v>
      </c>
      <c r="Q32" s="201">
        <v>2.83</v>
      </c>
      <c r="R32" s="201">
        <v>0.21</v>
      </c>
      <c r="S32" s="201">
        <v>4.2300000000000004</v>
      </c>
      <c r="T32" s="201">
        <v>0</v>
      </c>
      <c r="U32" s="201">
        <v>2.09</v>
      </c>
      <c r="V32" s="201">
        <v>0</v>
      </c>
      <c r="W32" s="201">
        <v>0.47</v>
      </c>
      <c r="X32" s="201">
        <v>1.5</v>
      </c>
      <c r="Y32" s="201">
        <v>0</v>
      </c>
      <c r="Z32" s="201">
        <v>2.56</v>
      </c>
      <c r="AA32" s="201">
        <v>0.91</v>
      </c>
      <c r="AB32" s="201">
        <v>0</v>
      </c>
      <c r="AC32" s="201">
        <v>0</v>
      </c>
      <c r="AD32" s="201">
        <v>8.9</v>
      </c>
      <c r="AE32" s="201">
        <v>0</v>
      </c>
      <c r="AF32" s="201">
        <v>0</v>
      </c>
      <c r="AG32" s="201">
        <v>21.51</v>
      </c>
      <c r="AH32" s="201">
        <v>0</v>
      </c>
      <c r="AI32" s="201">
        <v>3.86</v>
      </c>
      <c r="AJ32" s="201">
        <v>0</v>
      </c>
      <c r="AK32" s="201">
        <v>14.87</v>
      </c>
      <c r="AL32" s="201">
        <v>0</v>
      </c>
      <c r="AM32" s="201">
        <v>0</v>
      </c>
      <c r="AN32" s="201">
        <v>0</v>
      </c>
      <c r="AO32" s="201">
        <v>215.34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7.41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19.170000000000002</v>
      </c>
      <c r="K33" s="201">
        <v>4.53</v>
      </c>
      <c r="L33" s="201">
        <v>272.08999999999997</v>
      </c>
      <c r="M33" s="201">
        <v>0.94</v>
      </c>
      <c r="N33" s="201">
        <v>1.2</v>
      </c>
      <c r="O33" s="201">
        <v>0</v>
      </c>
      <c r="P33" s="201">
        <v>1.41</v>
      </c>
      <c r="Q33" s="201">
        <v>2.83</v>
      </c>
      <c r="R33" s="201">
        <v>0.21</v>
      </c>
      <c r="S33" s="201">
        <v>4.2300000000000004</v>
      </c>
      <c r="T33" s="201">
        <v>0</v>
      </c>
      <c r="U33" s="201">
        <v>2.09</v>
      </c>
      <c r="V33" s="201">
        <v>0</v>
      </c>
      <c r="W33" s="201">
        <v>0.47</v>
      </c>
      <c r="X33" s="201">
        <v>1.5</v>
      </c>
      <c r="Y33" s="201">
        <v>0</v>
      </c>
      <c r="Z33" s="201">
        <v>2.56</v>
      </c>
      <c r="AA33" s="201">
        <v>0.91</v>
      </c>
      <c r="AB33" s="201">
        <v>0</v>
      </c>
      <c r="AC33" s="201">
        <v>0</v>
      </c>
      <c r="AD33" s="201">
        <v>8.9</v>
      </c>
      <c r="AE33" s="201">
        <v>0</v>
      </c>
      <c r="AF33" s="201">
        <v>0</v>
      </c>
      <c r="AG33" s="201">
        <v>21.51</v>
      </c>
      <c r="AH33" s="201">
        <v>0</v>
      </c>
      <c r="AI33" s="201">
        <v>3.86</v>
      </c>
      <c r="AJ33" s="201">
        <v>0</v>
      </c>
      <c r="AK33" s="201">
        <v>14.87</v>
      </c>
      <c r="AL33" s="201">
        <v>0</v>
      </c>
      <c r="AM33" s="201">
        <v>0</v>
      </c>
      <c r="AN33" s="201">
        <v>0</v>
      </c>
      <c r="AO33" s="201">
        <v>215.34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7.41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19.170000000000002</v>
      </c>
      <c r="K34" s="201">
        <v>4.53</v>
      </c>
      <c r="L34" s="201">
        <v>272.08999999999997</v>
      </c>
      <c r="M34" s="201">
        <v>0.94</v>
      </c>
      <c r="N34" s="201">
        <v>1.2</v>
      </c>
      <c r="O34" s="201">
        <v>0</v>
      </c>
      <c r="P34" s="201">
        <v>1.41</v>
      </c>
      <c r="Q34" s="201">
        <v>2.83</v>
      </c>
      <c r="R34" s="201">
        <v>0.21</v>
      </c>
      <c r="S34" s="201">
        <v>4.2300000000000004</v>
      </c>
      <c r="T34" s="201">
        <v>0</v>
      </c>
      <c r="U34" s="201">
        <v>2.09</v>
      </c>
      <c r="V34" s="201">
        <v>0.1</v>
      </c>
      <c r="W34" s="201">
        <v>0.47</v>
      </c>
      <c r="X34" s="201">
        <v>1.5</v>
      </c>
      <c r="Y34" s="201">
        <v>0</v>
      </c>
      <c r="Z34" s="201">
        <v>58.61</v>
      </c>
      <c r="AA34" s="201">
        <v>19.93</v>
      </c>
      <c r="AB34" s="201">
        <v>0</v>
      </c>
      <c r="AC34" s="201">
        <v>0</v>
      </c>
      <c r="AD34" s="201">
        <v>8.9</v>
      </c>
      <c r="AE34" s="201">
        <v>0</v>
      </c>
      <c r="AF34" s="201">
        <v>0</v>
      </c>
      <c r="AG34" s="201">
        <v>21.51</v>
      </c>
      <c r="AH34" s="201">
        <v>0</v>
      </c>
      <c r="AI34" s="201">
        <v>3.86</v>
      </c>
      <c r="AJ34" s="201">
        <v>0</v>
      </c>
      <c r="AK34" s="201">
        <v>14.87</v>
      </c>
      <c r="AL34" s="201">
        <v>0</v>
      </c>
      <c r="AM34" s="201">
        <v>0</v>
      </c>
      <c r="AN34" s="201">
        <v>0</v>
      </c>
      <c r="AO34" s="201">
        <v>215.34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7.41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19.170000000000002</v>
      </c>
      <c r="K35" s="201">
        <v>4.53</v>
      </c>
      <c r="L35" s="201">
        <v>272.08999999999997</v>
      </c>
      <c r="M35" s="201">
        <v>0.94</v>
      </c>
      <c r="N35" s="201">
        <v>1.2</v>
      </c>
      <c r="O35" s="201">
        <v>0</v>
      </c>
      <c r="P35" s="201">
        <v>1.41</v>
      </c>
      <c r="Q35" s="201">
        <v>2.83</v>
      </c>
      <c r="R35" s="201">
        <v>0.21</v>
      </c>
      <c r="S35" s="201">
        <v>4.2300000000000004</v>
      </c>
      <c r="T35" s="201">
        <v>0</v>
      </c>
      <c r="U35" s="201">
        <v>2.09</v>
      </c>
      <c r="V35" s="201">
        <v>0.11</v>
      </c>
      <c r="W35" s="201">
        <v>0.47</v>
      </c>
      <c r="X35" s="201">
        <v>1.5</v>
      </c>
      <c r="Y35" s="201">
        <v>0</v>
      </c>
      <c r="Z35" s="201">
        <v>58.61</v>
      </c>
      <c r="AA35" s="201">
        <v>19.93</v>
      </c>
      <c r="AB35" s="201">
        <v>0</v>
      </c>
      <c r="AC35" s="201">
        <v>0</v>
      </c>
      <c r="AD35" s="201">
        <v>8.9</v>
      </c>
      <c r="AE35" s="201">
        <v>0</v>
      </c>
      <c r="AF35" s="201">
        <v>0</v>
      </c>
      <c r="AG35" s="201">
        <v>18.04</v>
      </c>
      <c r="AH35" s="201">
        <v>0</v>
      </c>
      <c r="AI35" s="201">
        <v>3.86</v>
      </c>
      <c r="AJ35" s="201">
        <v>0</v>
      </c>
      <c r="AK35" s="201">
        <v>12.38</v>
      </c>
      <c r="AL35" s="201">
        <v>0</v>
      </c>
      <c r="AM35" s="201">
        <v>0</v>
      </c>
      <c r="AN35" s="201">
        <v>0</v>
      </c>
      <c r="AO35" s="201">
        <v>215.34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7.41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19.170000000000002</v>
      </c>
      <c r="K36" s="201">
        <v>4.53</v>
      </c>
      <c r="L36" s="201">
        <v>272.08999999999997</v>
      </c>
      <c r="M36" s="201">
        <v>0.94</v>
      </c>
      <c r="N36" s="201">
        <v>1.2</v>
      </c>
      <c r="O36" s="201">
        <v>0</v>
      </c>
      <c r="P36" s="201">
        <v>1.41</v>
      </c>
      <c r="Q36" s="201">
        <v>2.83</v>
      </c>
      <c r="R36" s="201">
        <v>0.21</v>
      </c>
      <c r="S36" s="201">
        <v>4.2300000000000004</v>
      </c>
      <c r="T36" s="201">
        <v>0</v>
      </c>
      <c r="U36" s="201">
        <v>2.09</v>
      </c>
      <c r="V36" s="201">
        <v>0.11</v>
      </c>
      <c r="W36" s="201">
        <v>0.47</v>
      </c>
      <c r="X36" s="201">
        <v>1.5</v>
      </c>
      <c r="Y36" s="201">
        <v>0</v>
      </c>
      <c r="Z36" s="201">
        <v>58.61</v>
      </c>
      <c r="AA36" s="201">
        <v>19.93</v>
      </c>
      <c r="AB36" s="201">
        <v>0</v>
      </c>
      <c r="AC36" s="201">
        <v>0</v>
      </c>
      <c r="AD36" s="201">
        <v>8.9</v>
      </c>
      <c r="AE36" s="201">
        <v>0</v>
      </c>
      <c r="AF36" s="201">
        <v>0</v>
      </c>
      <c r="AG36" s="201">
        <v>18.04</v>
      </c>
      <c r="AH36" s="201">
        <v>0</v>
      </c>
      <c r="AI36" s="201">
        <v>3.86</v>
      </c>
      <c r="AJ36" s="201">
        <v>0</v>
      </c>
      <c r="AK36" s="201">
        <v>12.38</v>
      </c>
      <c r="AL36" s="201">
        <v>0</v>
      </c>
      <c r="AM36" s="201">
        <v>0</v>
      </c>
      <c r="AN36" s="201">
        <v>0</v>
      </c>
      <c r="AO36" s="201">
        <v>215.34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7.41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19.170000000000002</v>
      </c>
      <c r="K37" s="201">
        <v>4.53</v>
      </c>
      <c r="L37" s="201">
        <v>272.08999999999997</v>
      </c>
      <c r="M37" s="201">
        <v>0.94</v>
      </c>
      <c r="N37" s="201">
        <v>1.2</v>
      </c>
      <c r="O37" s="201">
        <v>0</v>
      </c>
      <c r="P37" s="201">
        <v>1.41</v>
      </c>
      <c r="Q37" s="201">
        <v>2.83</v>
      </c>
      <c r="R37" s="201">
        <v>0.21</v>
      </c>
      <c r="S37" s="201">
        <v>4.2300000000000004</v>
      </c>
      <c r="T37" s="201">
        <v>0</v>
      </c>
      <c r="U37" s="201">
        <v>2.09</v>
      </c>
      <c r="V37" s="201">
        <v>0.11</v>
      </c>
      <c r="W37" s="201">
        <v>0.47</v>
      </c>
      <c r="X37" s="201">
        <v>1.5</v>
      </c>
      <c r="Y37" s="201">
        <v>0</v>
      </c>
      <c r="Z37" s="201">
        <v>58.61</v>
      </c>
      <c r="AA37" s="201">
        <v>19.93</v>
      </c>
      <c r="AB37" s="201">
        <v>0</v>
      </c>
      <c r="AC37" s="201">
        <v>0</v>
      </c>
      <c r="AD37" s="201">
        <v>8.9</v>
      </c>
      <c r="AE37" s="201">
        <v>0</v>
      </c>
      <c r="AF37" s="201">
        <v>0</v>
      </c>
      <c r="AG37" s="201">
        <v>18.04</v>
      </c>
      <c r="AH37" s="201">
        <v>0</v>
      </c>
      <c r="AI37" s="201">
        <v>3.86</v>
      </c>
      <c r="AJ37" s="201">
        <v>0</v>
      </c>
      <c r="AK37" s="201">
        <v>12.38</v>
      </c>
      <c r="AL37" s="201">
        <v>0</v>
      </c>
      <c r="AM37" s="201">
        <v>0</v>
      </c>
      <c r="AN37" s="201">
        <v>0</v>
      </c>
      <c r="AO37" s="201">
        <v>215.34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7.41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19.170000000000002</v>
      </c>
      <c r="K38" s="201">
        <v>4.53</v>
      </c>
      <c r="L38" s="201">
        <v>272.08999999999997</v>
      </c>
      <c r="M38" s="201">
        <v>0.94</v>
      </c>
      <c r="N38" s="201">
        <v>1.2</v>
      </c>
      <c r="O38" s="201">
        <v>0</v>
      </c>
      <c r="P38" s="201">
        <v>1.41</v>
      </c>
      <c r="Q38" s="201">
        <v>2.83</v>
      </c>
      <c r="R38" s="201">
        <v>0.21</v>
      </c>
      <c r="S38" s="201">
        <v>4.2300000000000004</v>
      </c>
      <c r="T38" s="201">
        <v>0</v>
      </c>
      <c r="U38" s="201">
        <v>2.09</v>
      </c>
      <c r="V38" s="201">
        <v>0.11</v>
      </c>
      <c r="W38" s="201">
        <v>0.47</v>
      </c>
      <c r="X38" s="201">
        <v>1.5</v>
      </c>
      <c r="Y38" s="201">
        <v>0</v>
      </c>
      <c r="Z38" s="201">
        <v>58.61</v>
      </c>
      <c r="AA38" s="201">
        <v>19.93</v>
      </c>
      <c r="AB38" s="201">
        <v>0</v>
      </c>
      <c r="AC38" s="201">
        <v>0</v>
      </c>
      <c r="AD38" s="201">
        <v>8.9</v>
      </c>
      <c r="AE38" s="201">
        <v>0</v>
      </c>
      <c r="AF38" s="201">
        <v>0</v>
      </c>
      <c r="AG38" s="201">
        <v>14.19</v>
      </c>
      <c r="AH38" s="201">
        <v>-0.02</v>
      </c>
      <c r="AI38" s="201">
        <v>3.86</v>
      </c>
      <c r="AJ38" s="201">
        <v>0</v>
      </c>
      <c r="AK38" s="201">
        <v>12.38</v>
      </c>
      <c r="AL38" s="201">
        <v>0</v>
      </c>
      <c r="AM38" s="201">
        <v>0</v>
      </c>
      <c r="AN38" s="201">
        <v>0</v>
      </c>
      <c r="AO38" s="201">
        <v>215.34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7.25</v>
      </c>
      <c r="E39" s="201">
        <v>0</v>
      </c>
      <c r="F39" s="201">
        <v>0</v>
      </c>
      <c r="G39" s="201">
        <v>20.32</v>
      </c>
      <c r="H39" s="201">
        <v>0</v>
      </c>
      <c r="I39" s="201">
        <v>0</v>
      </c>
      <c r="J39" s="201">
        <v>19.170000000000002</v>
      </c>
      <c r="K39" s="201">
        <v>4.53</v>
      </c>
      <c r="L39" s="201">
        <v>272.08999999999997</v>
      </c>
      <c r="M39" s="201">
        <v>0</v>
      </c>
      <c r="N39" s="201">
        <v>1.2</v>
      </c>
      <c r="O39" s="201">
        <v>0</v>
      </c>
      <c r="P39" s="201">
        <v>1.41</v>
      </c>
      <c r="Q39" s="201">
        <v>2.83</v>
      </c>
      <c r="R39" s="201">
        <v>0.21</v>
      </c>
      <c r="S39" s="201">
        <v>4.2300000000000004</v>
      </c>
      <c r="T39" s="201">
        <v>0</v>
      </c>
      <c r="U39" s="201">
        <v>2.09</v>
      </c>
      <c r="V39" s="201">
        <v>0.11</v>
      </c>
      <c r="W39" s="201">
        <v>0.47</v>
      </c>
      <c r="X39" s="201">
        <v>1.5</v>
      </c>
      <c r="Y39" s="201">
        <v>0</v>
      </c>
      <c r="Z39" s="201">
        <v>58.61</v>
      </c>
      <c r="AA39" s="201">
        <v>19.93</v>
      </c>
      <c r="AB39" s="201">
        <v>0</v>
      </c>
      <c r="AC39" s="201">
        <v>0</v>
      </c>
      <c r="AD39" s="201">
        <v>8.9</v>
      </c>
      <c r="AE39" s="201">
        <v>0</v>
      </c>
      <c r="AF39" s="201">
        <v>0</v>
      </c>
      <c r="AG39" s="201">
        <v>14.19</v>
      </c>
      <c r="AH39" s="201">
        <v>-0.02</v>
      </c>
      <c r="AI39" s="201">
        <v>3.86</v>
      </c>
      <c r="AJ39" s="201">
        <v>0</v>
      </c>
      <c r="AK39" s="201">
        <v>12.38</v>
      </c>
      <c r="AL39" s="201">
        <v>0</v>
      </c>
      <c r="AM39" s="201">
        <v>0</v>
      </c>
      <c r="AN39" s="201">
        <v>0</v>
      </c>
      <c r="AO39" s="201">
        <v>210.99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7.25</v>
      </c>
      <c r="E40" s="201">
        <v>0</v>
      </c>
      <c r="F40" s="201">
        <v>0</v>
      </c>
      <c r="G40" s="201">
        <v>20.32</v>
      </c>
      <c r="H40" s="201">
        <v>0</v>
      </c>
      <c r="I40" s="201">
        <v>0</v>
      </c>
      <c r="J40" s="201">
        <v>19.170000000000002</v>
      </c>
      <c r="K40" s="201">
        <v>4.53</v>
      </c>
      <c r="L40" s="201">
        <v>272.08999999999997</v>
      </c>
      <c r="M40" s="201">
        <v>0.94</v>
      </c>
      <c r="N40" s="201">
        <v>1.2</v>
      </c>
      <c r="O40" s="201">
        <v>0</v>
      </c>
      <c r="P40" s="201">
        <v>1.41</v>
      </c>
      <c r="Q40" s="201">
        <v>2.83</v>
      </c>
      <c r="R40" s="201">
        <v>0.21</v>
      </c>
      <c r="S40" s="201">
        <v>4.2300000000000004</v>
      </c>
      <c r="T40" s="201">
        <v>0</v>
      </c>
      <c r="U40" s="201">
        <v>2.09</v>
      </c>
      <c r="V40" s="201">
        <v>0.11</v>
      </c>
      <c r="W40" s="201">
        <v>0.47</v>
      </c>
      <c r="X40" s="201">
        <v>1.5</v>
      </c>
      <c r="Y40" s="201">
        <v>0</v>
      </c>
      <c r="Z40" s="201">
        <v>58.61</v>
      </c>
      <c r="AA40" s="201">
        <v>19.93</v>
      </c>
      <c r="AB40" s="201">
        <v>0</v>
      </c>
      <c r="AC40" s="201">
        <v>0</v>
      </c>
      <c r="AD40" s="201">
        <v>8.9</v>
      </c>
      <c r="AE40" s="201">
        <v>0</v>
      </c>
      <c r="AF40" s="201">
        <v>0</v>
      </c>
      <c r="AG40" s="201">
        <v>10.33</v>
      </c>
      <c r="AH40" s="201">
        <v>-0.03</v>
      </c>
      <c r="AI40" s="201">
        <v>3.86</v>
      </c>
      <c r="AJ40" s="201">
        <v>0</v>
      </c>
      <c r="AK40" s="201">
        <v>12.38</v>
      </c>
      <c r="AL40" s="201">
        <v>0</v>
      </c>
      <c r="AM40" s="201">
        <v>0</v>
      </c>
      <c r="AN40" s="201">
        <v>0</v>
      </c>
      <c r="AO40" s="201">
        <v>210.99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7.25</v>
      </c>
      <c r="E41" s="201">
        <v>0</v>
      </c>
      <c r="F41" s="201">
        <v>0</v>
      </c>
      <c r="G41" s="201">
        <v>20.32</v>
      </c>
      <c r="H41" s="201">
        <v>0</v>
      </c>
      <c r="I41" s="201">
        <v>0</v>
      </c>
      <c r="J41" s="201">
        <v>19.170000000000002</v>
      </c>
      <c r="K41" s="201">
        <v>4.53</v>
      </c>
      <c r="L41" s="201">
        <v>272.08999999999997</v>
      </c>
      <c r="M41" s="201">
        <v>0.94</v>
      </c>
      <c r="N41" s="201">
        <v>1.2</v>
      </c>
      <c r="O41" s="201">
        <v>0</v>
      </c>
      <c r="P41" s="201">
        <v>1.41</v>
      </c>
      <c r="Q41" s="201">
        <v>2.83</v>
      </c>
      <c r="R41" s="201">
        <v>0.21</v>
      </c>
      <c r="S41" s="201">
        <v>4.2300000000000004</v>
      </c>
      <c r="T41" s="201">
        <v>0</v>
      </c>
      <c r="U41" s="201">
        <v>2.09</v>
      </c>
      <c r="V41" s="201">
        <v>0.11</v>
      </c>
      <c r="W41" s="201">
        <v>0.47</v>
      </c>
      <c r="X41" s="201">
        <v>1.5</v>
      </c>
      <c r="Y41" s="201">
        <v>0</v>
      </c>
      <c r="Z41" s="201">
        <v>58.61</v>
      </c>
      <c r="AA41" s="201">
        <v>19.93</v>
      </c>
      <c r="AB41" s="201">
        <v>0</v>
      </c>
      <c r="AC41" s="201">
        <v>0</v>
      </c>
      <c r="AD41" s="201">
        <v>8.9</v>
      </c>
      <c r="AE41" s="201">
        <v>0</v>
      </c>
      <c r="AF41" s="201">
        <v>0</v>
      </c>
      <c r="AG41" s="201">
        <v>-0.11</v>
      </c>
      <c r="AH41" s="201">
        <v>11.57</v>
      </c>
      <c r="AI41" s="201">
        <v>3.86</v>
      </c>
      <c r="AJ41" s="201">
        <v>0</v>
      </c>
      <c r="AK41" s="201">
        <v>12.38</v>
      </c>
      <c r="AL41" s="201">
        <v>0</v>
      </c>
      <c r="AM41" s="201">
        <v>0</v>
      </c>
      <c r="AN41" s="201">
        <v>0</v>
      </c>
      <c r="AO41" s="201">
        <v>210.99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7.25</v>
      </c>
      <c r="E42" s="201">
        <v>0</v>
      </c>
      <c r="F42" s="201">
        <v>0</v>
      </c>
      <c r="G42" s="201">
        <v>20.32</v>
      </c>
      <c r="H42" s="201">
        <v>0</v>
      </c>
      <c r="I42" s="201">
        <v>0</v>
      </c>
      <c r="J42" s="201">
        <v>19.170000000000002</v>
      </c>
      <c r="K42" s="201">
        <v>4.53</v>
      </c>
      <c r="L42" s="201">
        <v>272.08999999999997</v>
      </c>
      <c r="M42" s="201">
        <v>0.94</v>
      </c>
      <c r="N42" s="201">
        <v>1.2</v>
      </c>
      <c r="O42" s="201">
        <v>0</v>
      </c>
      <c r="P42" s="201">
        <v>1.41</v>
      </c>
      <c r="Q42" s="201">
        <v>2.83</v>
      </c>
      <c r="R42" s="201">
        <v>0.21</v>
      </c>
      <c r="S42" s="201">
        <v>4.2300000000000004</v>
      </c>
      <c r="T42" s="201">
        <v>0</v>
      </c>
      <c r="U42" s="201">
        <v>2.09</v>
      </c>
      <c r="V42" s="201">
        <v>0.11</v>
      </c>
      <c r="W42" s="201">
        <v>0.47</v>
      </c>
      <c r="X42" s="201">
        <v>1.5</v>
      </c>
      <c r="Y42" s="201">
        <v>0</v>
      </c>
      <c r="Z42" s="201">
        <v>58.61</v>
      </c>
      <c r="AA42" s="201">
        <v>19.93</v>
      </c>
      <c r="AB42" s="201">
        <v>0</v>
      </c>
      <c r="AC42" s="201">
        <v>0</v>
      </c>
      <c r="AD42" s="201">
        <v>8.9</v>
      </c>
      <c r="AE42" s="201">
        <v>0</v>
      </c>
      <c r="AF42" s="201">
        <v>0</v>
      </c>
      <c r="AG42" s="201">
        <v>-0.14000000000000001</v>
      </c>
      <c r="AH42" s="201">
        <v>0</v>
      </c>
      <c r="AI42" s="201">
        <v>3.86</v>
      </c>
      <c r="AJ42" s="201">
        <v>0</v>
      </c>
      <c r="AK42" s="201">
        <v>12.38</v>
      </c>
      <c r="AL42" s="201">
        <v>0</v>
      </c>
      <c r="AM42" s="201">
        <v>0</v>
      </c>
      <c r="AN42" s="201">
        <v>0</v>
      </c>
      <c r="AO42" s="201">
        <v>210.99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7.25</v>
      </c>
      <c r="E43" s="201">
        <v>0</v>
      </c>
      <c r="F43" s="201">
        <v>0</v>
      </c>
      <c r="G43" s="201">
        <v>20.32</v>
      </c>
      <c r="H43" s="201">
        <v>0</v>
      </c>
      <c r="I43" s="201">
        <v>0</v>
      </c>
      <c r="J43" s="201">
        <v>19.170000000000002</v>
      </c>
      <c r="K43" s="201">
        <v>4.53</v>
      </c>
      <c r="L43" s="201">
        <v>272.08999999999997</v>
      </c>
      <c r="M43" s="201">
        <v>0.94</v>
      </c>
      <c r="N43" s="201">
        <v>1.2</v>
      </c>
      <c r="O43" s="201">
        <v>0</v>
      </c>
      <c r="P43" s="201">
        <v>1.41</v>
      </c>
      <c r="Q43" s="201">
        <v>2.83</v>
      </c>
      <c r="R43" s="201">
        <v>0.21</v>
      </c>
      <c r="S43" s="201">
        <v>4.2300000000000004</v>
      </c>
      <c r="T43" s="201">
        <v>0</v>
      </c>
      <c r="U43" s="201">
        <v>2.09</v>
      </c>
      <c r="V43" s="201">
        <v>0.11</v>
      </c>
      <c r="W43" s="201">
        <v>0.47</v>
      </c>
      <c r="X43" s="201">
        <v>1.5</v>
      </c>
      <c r="Y43" s="201">
        <v>0</v>
      </c>
      <c r="Z43" s="201">
        <v>58.61</v>
      </c>
      <c r="AA43" s="201">
        <v>19.93</v>
      </c>
      <c r="AB43" s="201">
        <v>0</v>
      </c>
      <c r="AC43" s="201">
        <v>0</v>
      </c>
      <c r="AD43" s="201">
        <v>1.58</v>
      </c>
      <c r="AE43" s="201">
        <v>0</v>
      </c>
      <c r="AF43" s="201">
        <v>0</v>
      </c>
      <c r="AG43" s="201">
        <v>-0.14000000000000001</v>
      </c>
      <c r="AH43" s="201">
        <v>0</v>
      </c>
      <c r="AI43" s="201">
        <v>0</v>
      </c>
      <c r="AJ43" s="201">
        <v>0</v>
      </c>
      <c r="AK43" s="201">
        <v>12.38</v>
      </c>
      <c r="AL43" s="201">
        <v>0</v>
      </c>
      <c r="AM43" s="201">
        <v>0</v>
      </c>
      <c r="AN43" s="201">
        <v>0</v>
      </c>
      <c r="AO43" s="201">
        <v>210.99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7.25</v>
      </c>
      <c r="E44" s="201">
        <v>0</v>
      </c>
      <c r="F44" s="201">
        <v>0</v>
      </c>
      <c r="G44" s="201">
        <v>20.32</v>
      </c>
      <c r="H44" s="201">
        <v>0</v>
      </c>
      <c r="I44" s="201">
        <v>0</v>
      </c>
      <c r="J44" s="201">
        <v>19.170000000000002</v>
      </c>
      <c r="K44" s="201">
        <v>4.53</v>
      </c>
      <c r="L44" s="201">
        <v>272.08999999999997</v>
      </c>
      <c r="M44" s="201">
        <v>0.94</v>
      </c>
      <c r="N44" s="201">
        <v>1.2</v>
      </c>
      <c r="O44" s="201">
        <v>0</v>
      </c>
      <c r="P44" s="201">
        <v>1.41</v>
      </c>
      <c r="Q44" s="201">
        <v>2.83</v>
      </c>
      <c r="R44" s="201">
        <v>0.21</v>
      </c>
      <c r="S44" s="201">
        <v>4.2300000000000004</v>
      </c>
      <c r="T44" s="201">
        <v>0</v>
      </c>
      <c r="U44" s="201">
        <v>2.09</v>
      </c>
      <c r="V44" s="201">
        <v>0.11</v>
      </c>
      <c r="W44" s="201">
        <v>0.47</v>
      </c>
      <c r="X44" s="201">
        <v>1.5</v>
      </c>
      <c r="Y44" s="201">
        <v>0</v>
      </c>
      <c r="Z44" s="201">
        <v>58.61</v>
      </c>
      <c r="AA44" s="201">
        <v>19.93</v>
      </c>
      <c r="AB44" s="201">
        <v>0</v>
      </c>
      <c r="AC44" s="201">
        <v>0</v>
      </c>
      <c r="AD44" s="201">
        <v>1.58</v>
      </c>
      <c r="AE44" s="201">
        <v>0</v>
      </c>
      <c r="AF44" s="201">
        <v>0</v>
      </c>
      <c r="AG44" s="201">
        <v>-0.14000000000000001</v>
      </c>
      <c r="AH44" s="201">
        <v>0</v>
      </c>
      <c r="AI44" s="201">
        <v>0</v>
      </c>
      <c r="AJ44" s="201">
        <v>0</v>
      </c>
      <c r="AK44" s="201">
        <v>12.38</v>
      </c>
      <c r="AL44" s="201">
        <v>0</v>
      </c>
      <c r="AM44" s="201">
        <v>0</v>
      </c>
      <c r="AN44" s="201">
        <v>0</v>
      </c>
      <c r="AO44" s="201">
        <v>210.99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7.25</v>
      </c>
      <c r="E45" s="201">
        <v>0</v>
      </c>
      <c r="F45" s="201">
        <v>0</v>
      </c>
      <c r="G45" s="201">
        <v>20.32</v>
      </c>
      <c r="H45" s="201">
        <v>0</v>
      </c>
      <c r="I45" s="201">
        <v>0</v>
      </c>
      <c r="J45" s="201">
        <v>19.170000000000002</v>
      </c>
      <c r="K45" s="201">
        <v>4.53</v>
      </c>
      <c r="L45" s="201">
        <v>272.08999999999997</v>
      </c>
      <c r="M45" s="201">
        <v>0.94</v>
      </c>
      <c r="N45" s="201">
        <v>1.2</v>
      </c>
      <c r="O45" s="201">
        <v>0</v>
      </c>
      <c r="P45" s="201">
        <v>1.41</v>
      </c>
      <c r="Q45" s="201">
        <v>2.83</v>
      </c>
      <c r="R45" s="201">
        <v>0.21</v>
      </c>
      <c r="S45" s="201">
        <v>4.2300000000000004</v>
      </c>
      <c r="T45" s="201">
        <v>0</v>
      </c>
      <c r="U45" s="201">
        <v>2.09</v>
      </c>
      <c r="V45" s="201">
        <v>0.11</v>
      </c>
      <c r="W45" s="201">
        <v>0.47</v>
      </c>
      <c r="X45" s="201">
        <v>1.5</v>
      </c>
      <c r="Y45" s="201">
        <v>0</v>
      </c>
      <c r="Z45" s="201">
        <v>58.61</v>
      </c>
      <c r="AA45" s="201">
        <v>19.93</v>
      </c>
      <c r="AB45" s="201">
        <v>0</v>
      </c>
      <c r="AC45" s="201">
        <v>0</v>
      </c>
      <c r="AD45" s="201">
        <v>1.58</v>
      </c>
      <c r="AE45" s="201">
        <v>0</v>
      </c>
      <c r="AF45" s="201">
        <v>0</v>
      </c>
      <c r="AG45" s="201">
        <v>-0.14000000000000001</v>
      </c>
      <c r="AH45" s="201">
        <v>0</v>
      </c>
      <c r="AI45" s="201">
        <v>0</v>
      </c>
      <c r="AJ45" s="201">
        <v>0</v>
      </c>
      <c r="AK45" s="201">
        <v>12.38</v>
      </c>
      <c r="AL45" s="201">
        <v>0</v>
      </c>
      <c r="AM45" s="201">
        <v>0</v>
      </c>
      <c r="AN45" s="201">
        <v>0</v>
      </c>
      <c r="AO45" s="201">
        <v>210.99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7.25</v>
      </c>
      <c r="E46" s="201">
        <v>0</v>
      </c>
      <c r="F46" s="201">
        <v>0</v>
      </c>
      <c r="G46" s="201">
        <v>20.32</v>
      </c>
      <c r="H46" s="201">
        <v>0</v>
      </c>
      <c r="I46" s="201">
        <v>0</v>
      </c>
      <c r="J46" s="201">
        <v>19.170000000000002</v>
      </c>
      <c r="K46" s="201">
        <v>4.53</v>
      </c>
      <c r="L46" s="201">
        <v>272.08999999999997</v>
      </c>
      <c r="M46" s="201">
        <v>0.94</v>
      </c>
      <c r="N46" s="201">
        <v>1.2</v>
      </c>
      <c r="O46" s="201">
        <v>0</v>
      </c>
      <c r="P46" s="201">
        <v>1.41</v>
      </c>
      <c r="Q46" s="201">
        <v>2.83</v>
      </c>
      <c r="R46" s="201">
        <v>0.21</v>
      </c>
      <c r="S46" s="201">
        <v>4.2300000000000004</v>
      </c>
      <c r="T46" s="201">
        <v>0</v>
      </c>
      <c r="U46" s="201">
        <v>2.09</v>
      </c>
      <c r="V46" s="201">
        <v>0.11</v>
      </c>
      <c r="W46" s="201">
        <v>0.47</v>
      </c>
      <c r="X46" s="201">
        <v>1.5</v>
      </c>
      <c r="Y46" s="201">
        <v>0</v>
      </c>
      <c r="Z46" s="201">
        <v>58.61</v>
      </c>
      <c r="AA46" s="201">
        <v>19.93</v>
      </c>
      <c r="AB46" s="201">
        <v>0</v>
      </c>
      <c r="AC46" s="201">
        <v>0</v>
      </c>
      <c r="AD46" s="201">
        <v>1.58</v>
      </c>
      <c r="AE46" s="201">
        <v>0</v>
      </c>
      <c r="AF46" s="201">
        <v>0</v>
      </c>
      <c r="AG46" s="201">
        <v>-0.14000000000000001</v>
      </c>
      <c r="AH46" s="201">
        <v>0</v>
      </c>
      <c r="AI46" s="201">
        <v>0</v>
      </c>
      <c r="AJ46" s="201">
        <v>0</v>
      </c>
      <c r="AK46" s="201">
        <v>12.38</v>
      </c>
      <c r="AL46" s="201">
        <v>0</v>
      </c>
      <c r="AM46" s="201">
        <v>0</v>
      </c>
      <c r="AN46" s="201">
        <v>0</v>
      </c>
      <c r="AO46" s="201">
        <v>210.99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7.25</v>
      </c>
      <c r="E47" s="201">
        <v>0</v>
      </c>
      <c r="F47" s="201">
        <v>0</v>
      </c>
      <c r="G47" s="201">
        <v>20.32</v>
      </c>
      <c r="H47" s="201">
        <v>0</v>
      </c>
      <c r="I47" s="201">
        <v>0</v>
      </c>
      <c r="J47" s="201">
        <v>19.170000000000002</v>
      </c>
      <c r="K47" s="201">
        <v>4.53</v>
      </c>
      <c r="L47" s="201">
        <v>272.08999999999997</v>
      </c>
      <c r="M47" s="201">
        <v>0.94</v>
      </c>
      <c r="N47" s="201">
        <v>1.2</v>
      </c>
      <c r="O47" s="201">
        <v>0</v>
      </c>
      <c r="P47" s="201">
        <v>1.41</v>
      </c>
      <c r="Q47" s="201">
        <v>2.83</v>
      </c>
      <c r="R47" s="201">
        <v>0.21</v>
      </c>
      <c r="S47" s="201">
        <v>4.2300000000000004</v>
      </c>
      <c r="T47" s="201">
        <v>0</v>
      </c>
      <c r="U47" s="201">
        <v>2.09</v>
      </c>
      <c r="V47" s="201">
        <v>0.11</v>
      </c>
      <c r="W47" s="201">
        <v>0.47</v>
      </c>
      <c r="X47" s="201">
        <v>1.5</v>
      </c>
      <c r="Y47" s="201">
        <v>0</v>
      </c>
      <c r="Z47" s="201">
        <v>58.61</v>
      </c>
      <c r="AA47" s="201">
        <v>19.93</v>
      </c>
      <c r="AB47" s="201">
        <v>0</v>
      </c>
      <c r="AC47" s="201">
        <v>0</v>
      </c>
      <c r="AD47" s="201">
        <v>1.58</v>
      </c>
      <c r="AE47" s="201">
        <v>0</v>
      </c>
      <c r="AF47" s="201">
        <v>0</v>
      </c>
      <c r="AG47" s="201">
        <v>13.39</v>
      </c>
      <c r="AH47" s="201">
        <v>0</v>
      </c>
      <c r="AI47" s="201">
        <v>3.86</v>
      </c>
      <c r="AJ47" s="201">
        <v>0</v>
      </c>
      <c r="AK47" s="201">
        <v>12.38</v>
      </c>
      <c r="AL47" s="201">
        <v>0</v>
      </c>
      <c r="AM47" s="201">
        <v>0</v>
      </c>
      <c r="AN47" s="201">
        <v>0</v>
      </c>
      <c r="AO47" s="201">
        <v>210.99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7.25</v>
      </c>
      <c r="E48" s="201">
        <v>0</v>
      </c>
      <c r="F48" s="201">
        <v>0</v>
      </c>
      <c r="G48" s="201">
        <v>20.32</v>
      </c>
      <c r="H48" s="201">
        <v>0</v>
      </c>
      <c r="I48" s="201">
        <v>0</v>
      </c>
      <c r="J48" s="201">
        <v>19.170000000000002</v>
      </c>
      <c r="K48" s="201">
        <v>4.53</v>
      </c>
      <c r="L48" s="201">
        <v>272.08999999999997</v>
      </c>
      <c r="M48" s="201">
        <v>0.94</v>
      </c>
      <c r="N48" s="201">
        <v>1.2</v>
      </c>
      <c r="O48" s="201">
        <v>0</v>
      </c>
      <c r="P48" s="201">
        <v>1.41</v>
      </c>
      <c r="Q48" s="201">
        <v>2.83</v>
      </c>
      <c r="R48" s="201">
        <v>0.21</v>
      </c>
      <c r="S48" s="201">
        <v>4.2300000000000004</v>
      </c>
      <c r="T48" s="201">
        <v>0</v>
      </c>
      <c r="U48" s="201">
        <v>2.09</v>
      </c>
      <c r="V48" s="201">
        <v>0.11</v>
      </c>
      <c r="W48" s="201">
        <v>0.47</v>
      </c>
      <c r="X48" s="201">
        <v>1.5</v>
      </c>
      <c r="Y48" s="201">
        <v>0</v>
      </c>
      <c r="Z48" s="201">
        <v>58.61</v>
      </c>
      <c r="AA48" s="201">
        <v>19.93</v>
      </c>
      <c r="AB48" s="201">
        <v>0</v>
      </c>
      <c r="AC48" s="201">
        <v>0</v>
      </c>
      <c r="AD48" s="201">
        <v>1.58</v>
      </c>
      <c r="AE48" s="201">
        <v>0</v>
      </c>
      <c r="AF48" s="201">
        <v>0</v>
      </c>
      <c r="AG48" s="201">
        <v>13.39</v>
      </c>
      <c r="AH48" s="201">
        <v>0</v>
      </c>
      <c r="AI48" s="201">
        <v>3.86</v>
      </c>
      <c r="AJ48" s="201">
        <v>0</v>
      </c>
      <c r="AK48" s="201">
        <v>12.38</v>
      </c>
      <c r="AL48" s="201">
        <v>0</v>
      </c>
      <c r="AM48" s="201">
        <v>0</v>
      </c>
      <c r="AN48" s="201">
        <v>0</v>
      </c>
      <c r="AO48" s="201">
        <v>210.99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7.25</v>
      </c>
      <c r="E49" s="201">
        <v>0</v>
      </c>
      <c r="F49" s="201">
        <v>0</v>
      </c>
      <c r="G49" s="201">
        <v>20.32</v>
      </c>
      <c r="H49" s="201">
        <v>0</v>
      </c>
      <c r="I49" s="201">
        <v>0</v>
      </c>
      <c r="J49" s="201">
        <v>18.84</v>
      </c>
      <c r="K49" s="201">
        <v>4.53</v>
      </c>
      <c r="L49" s="201">
        <v>272.08999999999997</v>
      </c>
      <c r="M49" s="201">
        <v>0.94</v>
      </c>
      <c r="N49" s="201">
        <v>1.2</v>
      </c>
      <c r="O49" s="201">
        <v>0</v>
      </c>
      <c r="P49" s="201">
        <v>1.41</v>
      </c>
      <c r="Q49" s="201">
        <v>2.83</v>
      </c>
      <c r="R49" s="201">
        <v>0.21</v>
      </c>
      <c r="S49" s="201">
        <v>4.2300000000000004</v>
      </c>
      <c r="T49" s="201">
        <v>0</v>
      </c>
      <c r="U49" s="201">
        <v>2.09</v>
      </c>
      <c r="V49" s="201">
        <v>0.14000000000000001</v>
      </c>
      <c r="W49" s="201">
        <v>6.24</v>
      </c>
      <c r="X49" s="201">
        <v>20.55</v>
      </c>
      <c r="Y49" s="201">
        <v>0</v>
      </c>
      <c r="Z49" s="201">
        <v>58.61</v>
      </c>
      <c r="AA49" s="201">
        <v>19.93</v>
      </c>
      <c r="AB49" s="201">
        <v>0</v>
      </c>
      <c r="AC49" s="201">
        <v>0</v>
      </c>
      <c r="AD49" s="201">
        <v>1.58</v>
      </c>
      <c r="AE49" s="201">
        <v>0</v>
      </c>
      <c r="AF49" s="201">
        <v>0</v>
      </c>
      <c r="AG49" s="201">
        <v>21.9</v>
      </c>
      <c r="AH49" s="201">
        <v>0</v>
      </c>
      <c r="AI49" s="201">
        <v>3.86</v>
      </c>
      <c r="AJ49" s="201">
        <v>0</v>
      </c>
      <c r="AK49" s="201">
        <v>12.74</v>
      </c>
      <c r="AL49" s="201">
        <v>0</v>
      </c>
      <c r="AM49" s="201">
        <v>0</v>
      </c>
      <c r="AN49" s="201">
        <v>0</v>
      </c>
      <c r="AO49" s="201">
        <v>210.99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7.25</v>
      </c>
      <c r="E50" s="201">
        <v>0</v>
      </c>
      <c r="F50" s="201">
        <v>0</v>
      </c>
      <c r="G50" s="201">
        <v>20.32</v>
      </c>
      <c r="H50" s="201">
        <v>0</v>
      </c>
      <c r="I50" s="201">
        <v>0</v>
      </c>
      <c r="J50" s="201">
        <v>18.84</v>
      </c>
      <c r="K50" s="201">
        <v>4.53</v>
      </c>
      <c r="L50" s="201">
        <v>272.08999999999997</v>
      </c>
      <c r="M50" s="201">
        <v>0.94</v>
      </c>
      <c r="N50" s="201">
        <v>1.2</v>
      </c>
      <c r="O50" s="201">
        <v>0</v>
      </c>
      <c r="P50" s="201">
        <v>1.41</v>
      </c>
      <c r="Q50" s="201">
        <v>2.83</v>
      </c>
      <c r="R50" s="201">
        <v>0.21</v>
      </c>
      <c r="S50" s="201">
        <v>4.2300000000000004</v>
      </c>
      <c r="T50" s="201">
        <v>0</v>
      </c>
      <c r="U50" s="201">
        <v>2.09</v>
      </c>
      <c r="V50" s="201">
        <v>0.14000000000000001</v>
      </c>
      <c r="W50" s="201">
        <v>6.34</v>
      </c>
      <c r="X50" s="201">
        <v>21.32</v>
      </c>
      <c r="Y50" s="201">
        <v>0</v>
      </c>
      <c r="Z50" s="201">
        <v>58.61</v>
      </c>
      <c r="AA50" s="201">
        <v>19.93</v>
      </c>
      <c r="AB50" s="201">
        <v>0</v>
      </c>
      <c r="AC50" s="201">
        <v>0</v>
      </c>
      <c r="AD50" s="201">
        <v>1.58</v>
      </c>
      <c r="AE50" s="201">
        <v>0</v>
      </c>
      <c r="AF50" s="201">
        <v>0</v>
      </c>
      <c r="AG50" s="201">
        <v>21.9</v>
      </c>
      <c r="AH50" s="201">
        <v>0</v>
      </c>
      <c r="AI50" s="201">
        <v>3.86</v>
      </c>
      <c r="AJ50" s="201">
        <v>0</v>
      </c>
      <c r="AK50" s="201">
        <v>12.52</v>
      </c>
      <c r="AL50" s="201">
        <v>0</v>
      </c>
      <c r="AM50" s="201">
        <v>0</v>
      </c>
      <c r="AN50" s="201">
        <v>0</v>
      </c>
      <c r="AO50" s="201">
        <v>210.99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7.25</v>
      </c>
      <c r="E51" s="201">
        <v>0</v>
      </c>
      <c r="F51" s="201">
        <v>0</v>
      </c>
      <c r="G51" s="201">
        <v>20.32</v>
      </c>
      <c r="H51" s="201">
        <v>0</v>
      </c>
      <c r="I51" s="201">
        <v>0</v>
      </c>
      <c r="J51" s="201">
        <v>18.84</v>
      </c>
      <c r="K51" s="201">
        <v>4.53</v>
      </c>
      <c r="L51" s="201">
        <v>272.08999999999997</v>
      </c>
      <c r="M51" s="201">
        <v>0.94</v>
      </c>
      <c r="N51" s="201">
        <v>1.2</v>
      </c>
      <c r="O51" s="201">
        <v>0</v>
      </c>
      <c r="P51" s="201">
        <v>1.41</v>
      </c>
      <c r="Q51" s="201">
        <v>2.83</v>
      </c>
      <c r="R51" s="201">
        <v>0.21</v>
      </c>
      <c r="S51" s="201">
        <v>4.2300000000000004</v>
      </c>
      <c r="T51" s="201">
        <v>0</v>
      </c>
      <c r="U51" s="201">
        <v>2.09</v>
      </c>
      <c r="V51" s="201">
        <v>0.25</v>
      </c>
      <c r="W51" s="201">
        <v>6.5</v>
      </c>
      <c r="X51" s="201">
        <v>21.32</v>
      </c>
      <c r="Y51" s="201">
        <v>0</v>
      </c>
      <c r="Z51" s="201">
        <v>58.3</v>
      </c>
      <c r="AA51" s="201">
        <v>19.93</v>
      </c>
      <c r="AB51" s="201">
        <v>0</v>
      </c>
      <c r="AC51" s="201">
        <v>0</v>
      </c>
      <c r="AD51" s="201">
        <v>1.58</v>
      </c>
      <c r="AE51" s="201">
        <v>0</v>
      </c>
      <c r="AF51" s="201">
        <v>0</v>
      </c>
      <c r="AG51" s="201">
        <v>21.9</v>
      </c>
      <c r="AH51" s="201">
        <v>0</v>
      </c>
      <c r="AI51" s="201">
        <v>3.86</v>
      </c>
      <c r="AJ51" s="201">
        <v>0</v>
      </c>
      <c r="AK51" s="201">
        <v>11.16</v>
      </c>
      <c r="AL51" s="201">
        <v>0</v>
      </c>
      <c r="AM51" s="201">
        <v>0</v>
      </c>
      <c r="AN51" s="201">
        <v>0</v>
      </c>
      <c r="AO51" s="201">
        <v>204.47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20.32</v>
      </c>
      <c r="H52" s="201">
        <v>0</v>
      </c>
      <c r="I52" s="201">
        <v>0</v>
      </c>
      <c r="J52" s="201">
        <v>18.84</v>
      </c>
      <c r="K52" s="201">
        <v>4.53</v>
      </c>
      <c r="L52" s="201">
        <v>272.08999999999997</v>
      </c>
      <c r="M52" s="201">
        <v>0.94</v>
      </c>
      <c r="N52" s="201">
        <v>1.2</v>
      </c>
      <c r="O52" s="201">
        <v>0</v>
      </c>
      <c r="P52" s="201">
        <v>1.41</v>
      </c>
      <c r="Q52" s="201">
        <v>2.83</v>
      </c>
      <c r="R52" s="201">
        <v>0.21</v>
      </c>
      <c r="S52" s="201">
        <v>4.2300000000000004</v>
      </c>
      <c r="T52" s="201">
        <v>0</v>
      </c>
      <c r="U52" s="201">
        <v>2.09</v>
      </c>
      <c r="V52" s="201">
        <v>0.25</v>
      </c>
      <c r="W52" s="201">
        <v>6.5</v>
      </c>
      <c r="X52" s="201">
        <v>21.32</v>
      </c>
      <c r="Y52" s="201">
        <v>0</v>
      </c>
      <c r="Z52" s="201">
        <v>58.3</v>
      </c>
      <c r="AA52" s="201">
        <v>19.93</v>
      </c>
      <c r="AB52" s="201">
        <v>0</v>
      </c>
      <c r="AC52" s="201">
        <v>0</v>
      </c>
      <c r="AD52" s="201">
        <v>1.58</v>
      </c>
      <c r="AE52" s="201">
        <v>0</v>
      </c>
      <c r="AF52" s="201">
        <v>0</v>
      </c>
      <c r="AG52" s="201">
        <v>21.9</v>
      </c>
      <c r="AH52" s="201">
        <v>0</v>
      </c>
      <c r="AI52" s="201">
        <v>3.86</v>
      </c>
      <c r="AJ52" s="201">
        <v>0</v>
      </c>
      <c r="AK52" s="201">
        <v>11.16</v>
      </c>
      <c r="AL52" s="201">
        <v>0</v>
      </c>
      <c r="AM52" s="201">
        <v>0</v>
      </c>
      <c r="AN52" s="201">
        <v>0</v>
      </c>
      <c r="AO52" s="201">
        <v>204.47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20.32</v>
      </c>
      <c r="H53" s="201">
        <v>0</v>
      </c>
      <c r="I53" s="201">
        <v>0</v>
      </c>
      <c r="J53" s="201">
        <v>18.84</v>
      </c>
      <c r="K53" s="201">
        <v>4.53</v>
      </c>
      <c r="L53" s="201">
        <v>272.08999999999997</v>
      </c>
      <c r="M53" s="201">
        <v>0.94</v>
      </c>
      <c r="N53" s="201">
        <v>1.2</v>
      </c>
      <c r="O53" s="201">
        <v>0</v>
      </c>
      <c r="P53" s="201">
        <v>1.41</v>
      </c>
      <c r="Q53" s="201">
        <v>2.83</v>
      </c>
      <c r="R53" s="201">
        <v>0.21</v>
      </c>
      <c r="S53" s="201">
        <v>4.2300000000000004</v>
      </c>
      <c r="T53" s="201">
        <v>0</v>
      </c>
      <c r="U53" s="201">
        <v>2.09</v>
      </c>
      <c r="V53" s="201">
        <v>0.14000000000000001</v>
      </c>
      <c r="W53" s="201">
        <v>6.34</v>
      </c>
      <c r="X53" s="201">
        <v>21.32</v>
      </c>
      <c r="Y53" s="201">
        <v>0</v>
      </c>
      <c r="Z53" s="201">
        <v>58.61</v>
      </c>
      <c r="AA53" s="201">
        <v>19.93</v>
      </c>
      <c r="AB53" s="201">
        <v>0</v>
      </c>
      <c r="AC53" s="201">
        <v>0</v>
      </c>
      <c r="AD53" s="201">
        <v>1.58</v>
      </c>
      <c r="AE53" s="201">
        <v>0</v>
      </c>
      <c r="AF53" s="201">
        <v>0</v>
      </c>
      <c r="AG53" s="201">
        <v>21.9</v>
      </c>
      <c r="AH53" s="201">
        <v>0</v>
      </c>
      <c r="AI53" s="201">
        <v>3.86</v>
      </c>
      <c r="AJ53" s="201">
        <v>0</v>
      </c>
      <c r="AK53" s="201">
        <v>11.16</v>
      </c>
      <c r="AL53" s="201">
        <v>0</v>
      </c>
      <c r="AM53" s="201">
        <v>0</v>
      </c>
      <c r="AN53" s="201">
        <v>0</v>
      </c>
      <c r="AO53" s="201">
        <v>204.47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20.32</v>
      </c>
      <c r="H54" s="201">
        <v>0</v>
      </c>
      <c r="I54" s="201">
        <v>0</v>
      </c>
      <c r="J54" s="201">
        <v>18.84</v>
      </c>
      <c r="K54" s="201">
        <v>4.53</v>
      </c>
      <c r="L54" s="201">
        <v>272.08999999999997</v>
      </c>
      <c r="M54" s="201">
        <v>0.94</v>
      </c>
      <c r="N54" s="201">
        <v>1.2</v>
      </c>
      <c r="O54" s="201">
        <v>0</v>
      </c>
      <c r="P54" s="201">
        <v>1.41</v>
      </c>
      <c r="Q54" s="201">
        <v>2.83</v>
      </c>
      <c r="R54" s="201">
        <v>0.21</v>
      </c>
      <c r="S54" s="201">
        <v>4.2300000000000004</v>
      </c>
      <c r="T54" s="201">
        <v>0</v>
      </c>
      <c r="U54" s="201">
        <v>2.09</v>
      </c>
      <c r="V54" s="201">
        <v>0.14000000000000001</v>
      </c>
      <c r="W54" s="201">
        <v>6.34</v>
      </c>
      <c r="X54" s="201">
        <v>21.32</v>
      </c>
      <c r="Y54" s="201">
        <v>0</v>
      </c>
      <c r="Z54" s="201">
        <v>58.61</v>
      </c>
      <c r="AA54" s="201">
        <v>19.93</v>
      </c>
      <c r="AB54" s="201">
        <v>0</v>
      </c>
      <c r="AC54" s="201">
        <v>0</v>
      </c>
      <c r="AD54" s="201">
        <v>1.58</v>
      </c>
      <c r="AE54" s="201">
        <v>0</v>
      </c>
      <c r="AF54" s="201">
        <v>0</v>
      </c>
      <c r="AG54" s="201">
        <v>21.9</v>
      </c>
      <c r="AH54" s="201">
        <v>0</v>
      </c>
      <c r="AI54" s="201">
        <v>3.86</v>
      </c>
      <c r="AJ54" s="201">
        <v>0</v>
      </c>
      <c r="AK54" s="201">
        <v>11.16</v>
      </c>
      <c r="AL54" s="201">
        <v>0</v>
      </c>
      <c r="AM54" s="201">
        <v>0</v>
      </c>
      <c r="AN54" s="201">
        <v>0</v>
      </c>
      <c r="AO54" s="201">
        <v>204.47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20.32</v>
      </c>
      <c r="H55" s="201">
        <v>0</v>
      </c>
      <c r="I55" s="201">
        <v>0</v>
      </c>
      <c r="J55" s="201">
        <v>18.84</v>
      </c>
      <c r="K55" s="201">
        <v>4.53</v>
      </c>
      <c r="L55" s="201">
        <v>272.08999999999997</v>
      </c>
      <c r="M55" s="201">
        <v>0.94</v>
      </c>
      <c r="N55" s="201">
        <v>1.2</v>
      </c>
      <c r="O55" s="201">
        <v>0</v>
      </c>
      <c r="P55" s="201">
        <v>1.41</v>
      </c>
      <c r="Q55" s="201">
        <v>2.83</v>
      </c>
      <c r="R55" s="201">
        <v>0.21</v>
      </c>
      <c r="S55" s="201">
        <v>4.2300000000000004</v>
      </c>
      <c r="T55" s="201">
        <v>0</v>
      </c>
      <c r="U55" s="201">
        <v>2.09</v>
      </c>
      <c r="V55" s="201">
        <v>0.14000000000000001</v>
      </c>
      <c r="W55" s="201">
        <v>6.34</v>
      </c>
      <c r="X55" s="201">
        <v>21.32</v>
      </c>
      <c r="Y55" s="201">
        <v>0</v>
      </c>
      <c r="Z55" s="201">
        <v>58.61</v>
      </c>
      <c r="AA55" s="201">
        <v>19.93</v>
      </c>
      <c r="AB55" s="201">
        <v>0</v>
      </c>
      <c r="AC55" s="201">
        <v>0</v>
      </c>
      <c r="AD55" s="201">
        <v>1.56</v>
      </c>
      <c r="AE55" s="201">
        <v>0</v>
      </c>
      <c r="AF55" s="201">
        <v>0</v>
      </c>
      <c r="AG55" s="201">
        <v>21.9</v>
      </c>
      <c r="AH55" s="201">
        <v>0</v>
      </c>
      <c r="AI55" s="201">
        <v>3.86</v>
      </c>
      <c r="AJ55" s="201">
        <v>0</v>
      </c>
      <c r="AK55" s="201">
        <v>11.16</v>
      </c>
      <c r="AL55" s="201">
        <v>0</v>
      </c>
      <c r="AM55" s="201">
        <v>0</v>
      </c>
      <c r="AN55" s="201">
        <v>0</v>
      </c>
      <c r="AO55" s="201">
        <v>204.47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20.32</v>
      </c>
      <c r="H56" s="201">
        <v>0</v>
      </c>
      <c r="I56" s="201">
        <v>0</v>
      </c>
      <c r="J56" s="201">
        <v>18.84</v>
      </c>
      <c r="K56" s="201">
        <v>4.53</v>
      </c>
      <c r="L56" s="201">
        <v>272.08999999999997</v>
      </c>
      <c r="M56" s="201">
        <v>0.94</v>
      </c>
      <c r="N56" s="201">
        <v>1.2</v>
      </c>
      <c r="O56" s="201">
        <v>0</v>
      </c>
      <c r="P56" s="201">
        <v>1.41</v>
      </c>
      <c r="Q56" s="201">
        <v>2.83</v>
      </c>
      <c r="R56" s="201">
        <v>0.21</v>
      </c>
      <c r="S56" s="201">
        <v>4.2300000000000004</v>
      </c>
      <c r="T56" s="201">
        <v>0</v>
      </c>
      <c r="U56" s="201">
        <v>2.09</v>
      </c>
      <c r="V56" s="201">
        <v>0.14000000000000001</v>
      </c>
      <c r="W56" s="201">
        <v>6.34</v>
      </c>
      <c r="X56" s="201">
        <v>20.81</v>
      </c>
      <c r="Y56" s="201">
        <v>0</v>
      </c>
      <c r="Z56" s="201">
        <v>58.61</v>
      </c>
      <c r="AA56" s="201">
        <v>19.93</v>
      </c>
      <c r="AB56" s="201">
        <v>0</v>
      </c>
      <c r="AC56" s="201">
        <v>0</v>
      </c>
      <c r="AD56" s="201">
        <v>1.56</v>
      </c>
      <c r="AE56" s="201">
        <v>0</v>
      </c>
      <c r="AF56" s="201">
        <v>0</v>
      </c>
      <c r="AG56" s="201">
        <v>21.9</v>
      </c>
      <c r="AH56" s="201">
        <v>0</v>
      </c>
      <c r="AI56" s="201">
        <v>3.86</v>
      </c>
      <c r="AJ56" s="201">
        <v>0</v>
      </c>
      <c r="AK56" s="201">
        <v>11.16</v>
      </c>
      <c r="AL56" s="201">
        <v>0</v>
      </c>
      <c r="AM56" s="201">
        <v>0</v>
      </c>
      <c r="AN56" s="201">
        <v>0</v>
      </c>
      <c r="AO56" s="201">
        <v>204.47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20.32</v>
      </c>
      <c r="H57" s="201">
        <v>0</v>
      </c>
      <c r="I57" s="201">
        <v>0</v>
      </c>
      <c r="J57" s="201">
        <v>18.84</v>
      </c>
      <c r="K57" s="201">
        <v>4.53</v>
      </c>
      <c r="L57" s="201">
        <v>272.08999999999997</v>
      </c>
      <c r="M57" s="201">
        <v>0.94</v>
      </c>
      <c r="N57" s="201">
        <v>1.2</v>
      </c>
      <c r="O57" s="201">
        <v>0</v>
      </c>
      <c r="P57" s="201">
        <v>1.41</v>
      </c>
      <c r="Q57" s="201">
        <v>2.96</v>
      </c>
      <c r="R57" s="201">
        <v>0.42</v>
      </c>
      <c r="S57" s="201">
        <v>4.3600000000000003</v>
      </c>
      <c r="T57" s="201">
        <v>0</v>
      </c>
      <c r="U57" s="201">
        <v>2.09</v>
      </c>
      <c r="V57" s="201">
        <v>0.14000000000000001</v>
      </c>
      <c r="W57" s="201">
        <v>6.28</v>
      </c>
      <c r="X57" s="201">
        <v>20.81</v>
      </c>
      <c r="Y57" s="201">
        <v>0</v>
      </c>
      <c r="Z57" s="201">
        <v>58.95</v>
      </c>
      <c r="AA57" s="201">
        <v>20.13</v>
      </c>
      <c r="AB57" s="201">
        <v>0</v>
      </c>
      <c r="AC57" s="201">
        <v>0</v>
      </c>
      <c r="AD57" s="201">
        <v>1.56</v>
      </c>
      <c r="AE57" s="201">
        <v>0</v>
      </c>
      <c r="AF57" s="201">
        <v>0</v>
      </c>
      <c r="AG57" s="201">
        <v>21.9</v>
      </c>
      <c r="AH57" s="201">
        <v>0</v>
      </c>
      <c r="AI57" s="201">
        <v>3.86</v>
      </c>
      <c r="AJ57" s="201">
        <v>0</v>
      </c>
      <c r="AK57" s="201">
        <v>11.16</v>
      </c>
      <c r="AL57" s="201">
        <v>0</v>
      </c>
      <c r="AM57" s="201">
        <v>0</v>
      </c>
      <c r="AN57" s="201">
        <v>0</v>
      </c>
      <c r="AO57" s="201">
        <v>204.47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20.32</v>
      </c>
      <c r="H58" s="201">
        <v>0</v>
      </c>
      <c r="I58" s="201">
        <v>0</v>
      </c>
      <c r="J58" s="201">
        <v>18.84</v>
      </c>
      <c r="K58" s="201">
        <v>4.53</v>
      </c>
      <c r="L58" s="201">
        <v>272.08999999999997</v>
      </c>
      <c r="M58" s="201">
        <v>0.94</v>
      </c>
      <c r="N58" s="201">
        <v>1.2</v>
      </c>
      <c r="O58" s="201">
        <v>0</v>
      </c>
      <c r="P58" s="201">
        <v>1.41</v>
      </c>
      <c r="Q58" s="201">
        <v>2.83</v>
      </c>
      <c r="R58" s="201">
        <v>2.63</v>
      </c>
      <c r="S58" s="201">
        <v>4.2300000000000004</v>
      </c>
      <c r="T58" s="201">
        <v>0</v>
      </c>
      <c r="U58" s="201">
        <v>2.09</v>
      </c>
      <c r="V58" s="201">
        <v>0.11</v>
      </c>
      <c r="W58" s="201">
        <v>6.28</v>
      </c>
      <c r="X58" s="201">
        <v>20.81</v>
      </c>
      <c r="Y58" s="201">
        <v>0</v>
      </c>
      <c r="Z58" s="201">
        <v>58.95</v>
      </c>
      <c r="AA58" s="201">
        <v>20.13</v>
      </c>
      <c r="AB58" s="201">
        <v>0</v>
      </c>
      <c r="AC58" s="201">
        <v>0</v>
      </c>
      <c r="AD58" s="201">
        <v>1.56</v>
      </c>
      <c r="AE58" s="201">
        <v>0</v>
      </c>
      <c r="AF58" s="201">
        <v>0</v>
      </c>
      <c r="AG58" s="201">
        <v>21.9</v>
      </c>
      <c r="AH58" s="201">
        <v>0</v>
      </c>
      <c r="AI58" s="201">
        <v>3.86</v>
      </c>
      <c r="AJ58" s="201">
        <v>0</v>
      </c>
      <c r="AK58" s="201">
        <v>11.16</v>
      </c>
      <c r="AL58" s="201">
        <v>0</v>
      </c>
      <c r="AM58" s="201">
        <v>0</v>
      </c>
      <c r="AN58" s="201">
        <v>0</v>
      </c>
      <c r="AO58" s="201">
        <v>204.47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20.32</v>
      </c>
      <c r="H59" s="201">
        <v>0</v>
      </c>
      <c r="I59" s="201">
        <v>0</v>
      </c>
      <c r="J59" s="201">
        <v>18.84</v>
      </c>
      <c r="K59" s="201">
        <v>4.53</v>
      </c>
      <c r="L59" s="201">
        <v>272.08999999999997</v>
      </c>
      <c r="M59" s="201">
        <v>0.94</v>
      </c>
      <c r="N59" s="201">
        <v>1.2</v>
      </c>
      <c r="O59" s="201">
        <v>0</v>
      </c>
      <c r="P59" s="201">
        <v>1.41</v>
      </c>
      <c r="Q59" s="201">
        <v>2.83</v>
      </c>
      <c r="R59" s="201">
        <v>2.63</v>
      </c>
      <c r="S59" s="201">
        <v>4.2300000000000004</v>
      </c>
      <c r="T59" s="201">
        <v>0</v>
      </c>
      <c r="U59" s="201">
        <v>1.79</v>
      </c>
      <c r="V59" s="201">
        <v>0.11</v>
      </c>
      <c r="W59" s="201">
        <v>0.37</v>
      </c>
      <c r="X59" s="201">
        <v>1.19</v>
      </c>
      <c r="Y59" s="201">
        <v>0</v>
      </c>
      <c r="Z59" s="201">
        <v>58.61</v>
      </c>
      <c r="AA59" s="201">
        <v>19.93</v>
      </c>
      <c r="AB59" s="201">
        <v>0</v>
      </c>
      <c r="AC59" s="201">
        <v>0</v>
      </c>
      <c r="AD59" s="201">
        <v>1.56</v>
      </c>
      <c r="AE59" s="201">
        <v>0</v>
      </c>
      <c r="AF59" s="201">
        <v>0</v>
      </c>
      <c r="AG59" s="201">
        <v>21.9</v>
      </c>
      <c r="AH59" s="201">
        <v>0</v>
      </c>
      <c r="AI59" s="201">
        <v>3.86</v>
      </c>
      <c r="AJ59" s="201">
        <v>0</v>
      </c>
      <c r="AK59" s="201">
        <v>11.16</v>
      </c>
      <c r="AL59" s="201">
        <v>0</v>
      </c>
      <c r="AM59" s="201">
        <v>0</v>
      </c>
      <c r="AN59" s="201">
        <v>0</v>
      </c>
      <c r="AO59" s="201">
        <v>204.47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20.32</v>
      </c>
      <c r="H60" s="201">
        <v>0</v>
      </c>
      <c r="I60" s="201">
        <v>0</v>
      </c>
      <c r="J60" s="201">
        <v>18.84</v>
      </c>
      <c r="K60" s="201">
        <v>4.53</v>
      </c>
      <c r="L60" s="201">
        <v>272.08999999999997</v>
      </c>
      <c r="M60" s="201">
        <v>0.94</v>
      </c>
      <c r="N60" s="201">
        <v>1.2</v>
      </c>
      <c r="O60" s="201">
        <v>0</v>
      </c>
      <c r="P60" s="201">
        <v>1.41</v>
      </c>
      <c r="Q60" s="201">
        <v>2.83</v>
      </c>
      <c r="R60" s="201">
        <v>2.63</v>
      </c>
      <c r="S60" s="201">
        <v>4.2300000000000004</v>
      </c>
      <c r="T60" s="201">
        <v>0</v>
      </c>
      <c r="U60" s="201">
        <v>1.79</v>
      </c>
      <c r="V60" s="201">
        <v>0.11</v>
      </c>
      <c r="W60" s="201">
        <v>0.37</v>
      </c>
      <c r="X60" s="201">
        <v>1.19</v>
      </c>
      <c r="Y60" s="201">
        <v>0</v>
      </c>
      <c r="Z60" s="201">
        <v>58.61</v>
      </c>
      <c r="AA60" s="201">
        <v>19.93</v>
      </c>
      <c r="AB60" s="201">
        <v>0</v>
      </c>
      <c r="AC60" s="201">
        <v>0</v>
      </c>
      <c r="AD60" s="201">
        <v>1.56</v>
      </c>
      <c r="AE60" s="201">
        <v>0</v>
      </c>
      <c r="AF60" s="201">
        <v>0</v>
      </c>
      <c r="AG60" s="201">
        <v>21.9</v>
      </c>
      <c r="AH60" s="201">
        <v>0</v>
      </c>
      <c r="AI60" s="201">
        <v>3.86</v>
      </c>
      <c r="AJ60" s="201">
        <v>0</v>
      </c>
      <c r="AK60" s="201">
        <v>11.16</v>
      </c>
      <c r="AL60" s="201">
        <v>0</v>
      </c>
      <c r="AM60" s="201">
        <v>0</v>
      </c>
      <c r="AN60" s="201">
        <v>0</v>
      </c>
      <c r="AO60" s="201">
        <v>204.47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20.32</v>
      </c>
      <c r="H61" s="201">
        <v>0</v>
      </c>
      <c r="I61" s="201">
        <v>0</v>
      </c>
      <c r="J61" s="201">
        <v>18.84</v>
      </c>
      <c r="K61" s="201">
        <v>4.53</v>
      </c>
      <c r="L61" s="201">
        <v>272.08999999999997</v>
      </c>
      <c r="M61" s="201">
        <v>0.94</v>
      </c>
      <c r="N61" s="201">
        <v>1.2</v>
      </c>
      <c r="O61" s="201">
        <v>0</v>
      </c>
      <c r="P61" s="201">
        <v>1.41</v>
      </c>
      <c r="Q61" s="201">
        <v>2.83</v>
      </c>
      <c r="R61" s="201">
        <v>2.63</v>
      </c>
      <c r="S61" s="201">
        <v>4.2300000000000004</v>
      </c>
      <c r="T61" s="201">
        <v>0</v>
      </c>
      <c r="U61" s="201">
        <v>1.79</v>
      </c>
      <c r="V61" s="201">
        <v>0.11</v>
      </c>
      <c r="W61" s="201">
        <v>0.37</v>
      </c>
      <c r="X61" s="201">
        <v>1.48</v>
      </c>
      <c r="Y61" s="201">
        <v>0</v>
      </c>
      <c r="Z61" s="201">
        <v>58.61</v>
      </c>
      <c r="AA61" s="201">
        <v>19.93</v>
      </c>
      <c r="AB61" s="201">
        <v>0</v>
      </c>
      <c r="AC61" s="201">
        <v>0</v>
      </c>
      <c r="AD61" s="201">
        <v>1.56</v>
      </c>
      <c r="AE61" s="201">
        <v>0</v>
      </c>
      <c r="AF61" s="201">
        <v>0</v>
      </c>
      <c r="AG61" s="201">
        <v>21.9</v>
      </c>
      <c r="AH61" s="201">
        <v>0</v>
      </c>
      <c r="AI61" s="201">
        <v>3.86</v>
      </c>
      <c r="AJ61" s="201">
        <v>0</v>
      </c>
      <c r="AK61" s="201">
        <v>11.16</v>
      </c>
      <c r="AL61" s="201">
        <v>0</v>
      </c>
      <c r="AM61" s="201">
        <v>0</v>
      </c>
      <c r="AN61" s="201">
        <v>0</v>
      </c>
      <c r="AO61" s="201">
        <v>204.47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20.32</v>
      </c>
      <c r="H62" s="201">
        <v>0</v>
      </c>
      <c r="I62" s="201">
        <v>0</v>
      </c>
      <c r="J62" s="201">
        <v>18.84</v>
      </c>
      <c r="K62" s="201">
        <v>4.53</v>
      </c>
      <c r="L62" s="201">
        <v>272.08999999999997</v>
      </c>
      <c r="M62" s="201">
        <v>0.94</v>
      </c>
      <c r="N62" s="201">
        <v>1.2</v>
      </c>
      <c r="O62" s="201">
        <v>0</v>
      </c>
      <c r="P62" s="201">
        <v>1.41</v>
      </c>
      <c r="Q62" s="201">
        <v>2.83</v>
      </c>
      <c r="R62" s="201">
        <v>2.63</v>
      </c>
      <c r="S62" s="201">
        <v>4.2300000000000004</v>
      </c>
      <c r="T62" s="201">
        <v>0</v>
      </c>
      <c r="U62" s="201">
        <v>1.79</v>
      </c>
      <c r="V62" s="201">
        <v>0.11</v>
      </c>
      <c r="W62" s="201">
        <v>0.37</v>
      </c>
      <c r="X62" s="201">
        <v>1.5</v>
      </c>
      <c r="Y62" s="201">
        <v>0</v>
      </c>
      <c r="Z62" s="201">
        <v>58.61</v>
      </c>
      <c r="AA62" s="201">
        <v>19.93</v>
      </c>
      <c r="AB62" s="201">
        <v>0</v>
      </c>
      <c r="AC62" s="201">
        <v>0</v>
      </c>
      <c r="AD62" s="201">
        <v>1.56</v>
      </c>
      <c r="AE62" s="201">
        <v>0</v>
      </c>
      <c r="AF62" s="201">
        <v>0</v>
      </c>
      <c r="AG62" s="201">
        <v>21.9</v>
      </c>
      <c r="AH62" s="201">
        <v>0</v>
      </c>
      <c r="AI62" s="201">
        <v>3.86</v>
      </c>
      <c r="AJ62" s="201">
        <v>0</v>
      </c>
      <c r="AK62" s="201">
        <v>11.16</v>
      </c>
      <c r="AL62" s="201">
        <v>0</v>
      </c>
      <c r="AM62" s="201">
        <v>0</v>
      </c>
      <c r="AN62" s="201">
        <v>0</v>
      </c>
      <c r="AO62" s="201">
        <v>204.47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20.32</v>
      </c>
      <c r="H63" s="201">
        <v>0</v>
      </c>
      <c r="I63" s="201">
        <v>0</v>
      </c>
      <c r="J63" s="201">
        <v>18.84</v>
      </c>
      <c r="K63" s="201">
        <v>4.53</v>
      </c>
      <c r="L63" s="201">
        <v>272.08999999999997</v>
      </c>
      <c r="M63" s="201">
        <v>0.94</v>
      </c>
      <c r="N63" s="201">
        <v>1.2</v>
      </c>
      <c r="O63" s="201">
        <v>0</v>
      </c>
      <c r="P63" s="201">
        <v>1.41</v>
      </c>
      <c r="Q63" s="201">
        <v>2.83</v>
      </c>
      <c r="R63" s="201">
        <v>2.63</v>
      </c>
      <c r="S63" s="201">
        <v>4.2300000000000004</v>
      </c>
      <c r="T63" s="201">
        <v>0</v>
      </c>
      <c r="U63" s="201">
        <v>1.79</v>
      </c>
      <c r="V63" s="201">
        <v>0.11</v>
      </c>
      <c r="W63" s="201">
        <v>0</v>
      </c>
      <c r="X63" s="201">
        <v>1.5</v>
      </c>
      <c r="Y63" s="201">
        <v>0</v>
      </c>
      <c r="Z63" s="201">
        <v>58.61</v>
      </c>
      <c r="AA63" s="201">
        <v>19.93</v>
      </c>
      <c r="AB63" s="201">
        <v>0</v>
      </c>
      <c r="AC63" s="201">
        <v>1.0900000000000001</v>
      </c>
      <c r="AD63" s="201">
        <v>7.12</v>
      </c>
      <c r="AE63" s="201">
        <v>0</v>
      </c>
      <c r="AF63" s="201">
        <v>0</v>
      </c>
      <c r="AG63" s="201">
        <v>21.9</v>
      </c>
      <c r="AH63" s="201">
        <v>0</v>
      </c>
      <c r="AI63" s="201">
        <v>3.86</v>
      </c>
      <c r="AJ63" s="201">
        <v>0</v>
      </c>
      <c r="AK63" s="201">
        <v>11.16</v>
      </c>
      <c r="AL63" s="201">
        <v>0</v>
      </c>
      <c r="AM63" s="201">
        <v>0</v>
      </c>
      <c r="AN63" s="201">
        <v>0</v>
      </c>
      <c r="AO63" s="201">
        <v>204.47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20.32</v>
      </c>
      <c r="H64" s="201">
        <v>0</v>
      </c>
      <c r="I64" s="201">
        <v>0</v>
      </c>
      <c r="J64" s="201">
        <v>18.84</v>
      </c>
      <c r="K64" s="201">
        <v>4.53</v>
      </c>
      <c r="L64" s="201">
        <v>272.08999999999997</v>
      </c>
      <c r="M64" s="201">
        <v>0.94</v>
      </c>
      <c r="N64" s="201">
        <v>1.2</v>
      </c>
      <c r="O64" s="201">
        <v>0</v>
      </c>
      <c r="P64" s="201">
        <v>1.41</v>
      </c>
      <c r="Q64" s="201">
        <v>2.83</v>
      </c>
      <c r="R64" s="201">
        <v>2.63</v>
      </c>
      <c r="S64" s="201">
        <v>4.2300000000000004</v>
      </c>
      <c r="T64" s="201">
        <v>0</v>
      </c>
      <c r="U64" s="201">
        <v>1.79</v>
      </c>
      <c r="V64" s="201">
        <v>0</v>
      </c>
      <c r="W64" s="201">
        <v>0.47</v>
      </c>
      <c r="X64" s="201">
        <v>1.5</v>
      </c>
      <c r="Y64" s="201">
        <v>0</v>
      </c>
      <c r="Z64" s="201">
        <v>58.61</v>
      </c>
      <c r="AA64" s="201">
        <v>19.93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21.9</v>
      </c>
      <c r="AH64" s="201">
        <v>0</v>
      </c>
      <c r="AI64" s="201">
        <v>3.86</v>
      </c>
      <c r="AJ64" s="201">
        <v>0</v>
      </c>
      <c r="AK64" s="201">
        <v>11.16</v>
      </c>
      <c r="AL64" s="201">
        <v>0</v>
      </c>
      <c r="AM64" s="201">
        <v>0</v>
      </c>
      <c r="AN64" s="201">
        <v>0</v>
      </c>
      <c r="AO64" s="201">
        <v>204.47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20.32</v>
      </c>
      <c r="H65" s="201">
        <v>0</v>
      </c>
      <c r="I65" s="201">
        <v>0</v>
      </c>
      <c r="J65" s="201">
        <v>18.84</v>
      </c>
      <c r="K65" s="201">
        <v>4.53</v>
      </c>
      <c r="L65" s="201">
        <v>272.08999999999997</v>
      </c>
      <c r="M65" s="201">
        <v>0.94</v>
      </c>
      <c r="N65" s="201">
        <v>1.2</v>
      </c>
      <c r="O65" s="201">
        <v>0</v>
      </c>
      <c r="P65" s="201">
        <v>1.41</v>
      </c>
      <c r="Q65" s="201">
        <v>2.83</v>
      </c>
      <c r="R65" s="201">
        <v>2.63</v>
      </c>
      <c r="S65" s="201">
        <v>4.2300000000000004</v>
      </c>
      <c r="T65" s="201">
        <v>0</v>
      </c>
      <c r="U65" s="201">
        <v>1.79</v>
      </c>
      <c r="V65" s="201">
        <v>0.11</v>
      </c>
      <c r="W65" s="201">
        <v>0.47</v>
      </c>
      <c r="X65" s="201">
        <v>1.5</v>
      </c>
      <c r="Y65" s="201">
        <v>0</v>
      </c>
      <c r="Z65" s="201">
        <v>58.61</v>
      </c>
      <c r="AA65" s="201">
        <v>19.93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21.9</v>
      </c>
      <c r="AH65" s="201">
        <v>0</v>
      </c>
      <c r="AI65" s="201">
        <v>3.86</v>
      </c>
      <c r="AJ65" s="201">
        <v>0</v>
      </c>
      <c r="AK65" s="201">
        <v>11.16</v>
      </c>
      <c r="AL65" s="201">
        <v>0</v>
      </c>
      <c r="AM65" s="201">
        <v>0</v>
      </c>
      <c r="AN65" s="201">
        <v>0</v>
      </c>
      <c r="AO65" s="201">
        <v>204.47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20.32</v>
      </c>
      <c r="H66" s="201">
        <v>0</v>
      </c>
      <c r="I66" s="201">
        <v>0</v>
      </c>
      <c r="J66" s="201">
        <v>18.84</v>
      </c>
      <c r="K66" s="201">
        <v>4.53</v>
      </c>
      <c r="L66" s="201">
        <v>272.08999999999997</v>
      </c>
      <c r="M66" s="201">
        <v>0.94</v>
      </c>
      <c r="N66" s="201">
        <v>1.2</v>
      </c>
      <c r="O66" s="201">
        <v>0</v>
      </c>
      <c r="P66" s="201">
        <v>1.41</v>
      </c>
      <c r="Q66" s="201">
        <v>2.83</v>
      </c>
      <c r="R66" s="201">
        <v>2.63</v>
      </c>
      <c r="S66" s="201">
        <v>4.2300000000000004</v>
      </c>
      <c r="T66" s="201">
        <v>0</v>
      </c>
      <c r="U66" s="201">
        <v>1.79</v>
      </c>
      <c r="V66" s="201">
        <v>0</v>
      </c>
      <c r="W66" s="201">
        <v>0.47</v>
      </c>
      <c r="X66" s="201">
        <v>1.5</v>
      </c>
      <c r="Y66" s="201">
        <v>0</v>
      </c>
      <c r="Z66" s="201">
        <v>6.07</v>
      </c>
      <c r="AA66" s="201">
        <v>19.93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21.9</v>
      </c>
      <c r="AH66" s="201">
        <v>0</v>
      </c>
      <c r="AI66" s="201">
        <v>3.86</v>
      </c>
      <c r="AJ66" s="201">
        <v>0</v>
      </c>
      <c r="AK66" s="201">
        <v>11.16</v>
      </c>
      <c r="AL66" s="201">
        <v>0</v>
      </c>
      <c r="AM66" s="201">
        <v>0</v>
      </c>
      <c r="AN66" s="201">
        <v>0</v>
      </c>
      <c r="AO66" s="201">
        <v>204.47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20.32</v>
      </c>
      <c r="H67" s="201">
        <v>0</v>
      </c>
      <c r="I67" s="201">
        <v>0</v>
      </c>
      <c r="J67" s="201">
        <v>18.84</v>
      </c>
      <c r="K67" s="201">
        <v>4.53</v>
      </c>
      <c r="L67" s="201">
        <v>272.08999999999997</v>
      </c>
      <c r="M67" s="201">
        <v>0.94</v>
      </c>
      <c r="N67" s="201">
        <v>1.2</v>
      </c>
      <c r="O67" s="201">
        <v>0</v>
      </c>
      <c r="P67" s="201">
        <v>1.41</v>
      </c>
      <c r="Q67" s="201">
        <v>2.83</v>
      </c>
      <c r="R67" s="201">
        <v>2.63</v>
      </c>
      <c r="S67" s="201">
        <v>4.2300000000000004</v>
      </c>
      <c r="T67" s="201">
        <v>0</v>
      </c>
      <c r="U67" s="201">
        <v>1.79</v>
      </c>
      <c r="V67" s="201">
        <v>0.1</v>
      </c>
      <c r="W67" s="201">
        <v>0.47</v>
      </c>
      <c r="X67" s="201">
        <v>1.5</v>
      </c>
      <c r="Y67" s="201">
        <v>0</v>
      </c>
      <c r="Z67" s="201">
        <v>2.56</v>
      </c>
      <c r="AA67" s="201">
        <v>19.93</v>
      </c>
      <c r="AB67" s="201">
        <v>0</v>
      </c>
      <c r="AC67" s="201">
        <v>1.0900000000000001</v>
      </c>
      <c r="AD67" s="201">
        <v>7.12</v>
      </c>
      <c r="AE67" s="201">
        <v>0</v>
      </c>
      <c r="AF67" s="201">
        <v>0</v>
      </c>
      <c r="AG67" s="201">
        <v>30.85</v>
      </c>
      <c r="AH67" s="201">
        <v>-0.05</v>
      </c>
      <c r="AI67" s="201">
        <v>3.86</v>
      </c>
      <c r="AJ67" s="201">
        <v>0</v>
      </c>
      <c r="AK67" s="201">
        <v>11.16</v>
      </c>
      <c r="AL67" s="201">
        <v>0</v>
      </c>
      <c r="AM67" s="201">
        <v>0</v>
      </c>
      <c r="AN67" s="201">
        <v>0</v>
      </c>
      <c r="AO67" s="201">
        <v>204.47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20.32</v>
      </c>
      <c r="H68" s="201">
        <v>0</v>
      </c>
      <c r="I68" s="201">
        <v>0</v>
      </c>
      <c r="J68" s="201">
        <v>18.84</v>
      </c>
      <c r="K68" s="201">
        <v>4.53</v>
      </c>
      <c r="L68" s="201">
        <v>272.08999999999997</v>
      </c>
      <c r="M68" s="201">
        <v>0.94</v>
      </c>
      <c r="N68" s="201">
        <v>1.2</v>
      </c>
      <c r="O68" s="201">
        <v>0</v>
      </c>
      <c r="P68" s="201">
        <v>1.41</v>
      </c>
      <c r="Q68" s="201">
        <v>2.83</v>
      </c>
      <c r="R68" s="201">
        <v>2.63</v>
      </c>
      <c r="S68" s="201">
        <v>4.2300000000000004</v>
      </c>
      <c r="T68" s="201">
        <v>0</v>
      </c>
      <c r="U68" s="201">
        <v>1.79</v>
      </c>
      <c r="V68" s="201">
        <v>0.1</v>
      </c>
      <c r="W68" s="201">
        <v>0.47</v>
      </c>
      <c r="X68" s="201">
        <v>1.5</v>
      </c>
      <c r="Y68" s="201">
        <v>0</v>
      </c>
      <c r="Z68" s="201">
        <v>2.57</v>
      </c>
      <c r="AA68" s="201">
        <v>19.93</v>
      </c>
      <c r="AB68" s="201">
        <v>0</v>
      </c>
      <c r="AC68" s="201">
        <v>1.0900000000000001</v>
      </c>
      <c r="AD68" s="201">
        <v>7.12</v>
      </c>
      <c r="AE68" s="201">
        <v>0</v>
      </c>
      <c r="AF68" s="201">
        <v>0</v>
      </c>
      <c r="AG68" s="201">
        <v>30.85</v>
      </c>
      <c r="AH68" s="201">
        <v>-0.05</v>
      </c>
      <c r="AI68" s="201">
        <v>3.86</v>
      </c>
      <c r="AJ68" s="201">
        <v>0</v>
      </c>
      <c r="AK68" s="201">
        <v>11.16</v>
      </c>
      <c r="AL68" s="201">
        <v>0</v>
      </c>
      <c r="AM68" s="201">
        <v>0</v>
      </c>
      <c r="AN68" s="201">
        <v>0</v>
      </c>
      <c r="AO68" s="201">
        <v>204.47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20.32</v>
      </c>
      <c r="H69" s="201">
        <v>0</v>
      </c>
      <c r="I69" s="201">
        <v>0</v>
      </c>
      <c r="J69" s="201">
        <v>18.84</v>
      </c>
      <c r="K69" s="201">
        <v>4.53</v>
      </c>
      <c r="L69" s="201">
        <v>272.08999999999997</v>
      </c>
      <c r="M69" s="201">
        <v>0.94</v>
      </c>
      <c r="N69" s="201">
        <v>1.2</v>
      </c>
      <c r="O69" s="201">
        <v>0</v>
      </c>
      <c r="P69" s="201">
        <v>1.41</v>
      </c>
      <c r="Q69" s="201">
        <v>2.83</v>
      </c>
      <c r="R69" s="201">
        <v>2.6</v>
      </c>
      <c r="S69" s="201">
        <v>4.2300000000000004</v>
      </c>
      <c r="T69" s="201">
        <v>0</v>
      </c>
      <c r="U69" s="201">
        <v>1.79</v>
      </c>
      <c r="V69" s="201">
        <v>0</v>
      </c>
      <c r="W69" s="201">
        <v>0.47</v>
      </c>
      <c r="X69" s="201">
        <v>1.5</v>
      </c>
      <c r="Y69" s="201">
        <v>0</v>
      </c>
      <c r="Z69" s="201">
        <v>2.21</v>
      </c>
      <c r="AA69" s="201">
        <v>19.93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30.85</v>
      </c>
      <c r="AH69" s="201">
        <v>-0.05</v>
      </c>
      <c r="AI69" s="201">
        <v>3.86</v>
      </c>
      <c r="AJ69" s="201">
        <v>0</v>
      </c>
      <c r="AK69" s="201">
        <v>11.16</v>
      </c>
      <c r="AL69" s="201">
        <v>0</v>
      </c>
      <c r="AM69" s="201">
        <v>0</v>
      </c>
      <c r="AN69" s="201">
        <v>0</v>
      </c>
      <c r="AO69" s="201">
        <v>204.47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20.32</v>
      </c>
      <c r="H70" s="201">
        <v>0</v>
      </c>
      <c r="I70" s="201">
        <v>0</v>
      </c>
      <c r="J70" s="201">
        <v>18.84</v>
      </c>
      <c r="K70" s="201">
        <v>4.53</v>
      </c>
      <c r="L70" s="201">
        <v>272.08999999999997</v>
      </c>
      <c r="M70" s="201">
        <v>0.94</v>
      </c>
      <c r="N70" s="201">
        <v>1.2</v>
      </c>
      <c r="O70" s="201">
        <v>0</v>
      </c>
      <c r="P70" s="201">
        <v>1.41</v>
      </c>
      <c r="Q70" s="201">
        <v>2.83</v>
      </c>
      <c r="R70" s="201">
        <v>2.6</v>
      </c>
      <c r="S70" s="201">
        <v>4.2300000000000004</v>
      </c>
      <c r="T70" s="201">
        <v>0</v>
      </c>
      <c r="U70" s="201">
        <v>1.79</v>
      </c>
      <c r="V70" s="201">
        <v>0</v>
      </c>
      <c r="W70" s="201">
        <v>0.47</v>
      </c>
      <c r="X70" s="201">
        <v>1.5</v>
      </c>
      <c r="Y70" s="201">
        <v>0</v>
      </c>
      <c r="Z70" s="201">
        <v>2.21</v>
      </c>
      <c r="AA70" s="201">
        <v>19.93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30.85</v>
      </c>
      <c r="AH70" s="201">
        <v>-0.05</v>
      </c>
      <c r="AI70" s="201">
        <v>3.86</v>
      </c>
      <c r="AJ70" s="201">
        <v>0</v>
      </c>
      <c r="AK70" s="201">
        <v>11.16</v>
      </c>
      <c r="AL70" s="201">
        <v>0</v>
      </c>
      <c r="AM70" s="201">
        <v>0</v>
      </c>
      <c r="AN70" s="201">
        <v>0</v>
      </c>
      <c r="AO70" s="201">
        <v>204.47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20.32</v>
      </c>
      <c r="H71" s="201">
        <v>0</v>
      </c>
      <c r="I71" s="201">
        <v>0</v>
      </c>
      <c r="J71" s="201">
        <v>18.84</v>
      </c>
      <c r="K71" s="201">
        <v>4.53</v>
      </c>
      <c r="L71" s="201">
        <v>272.08999999999997</v>
      </c>
      <c r="M71" s="201">
        <v>0.94</v>
      </c>
      <c r="N71" s="201">
        <v>1.2</v>
      </c>
      <c r="O71" s="201">
        <v>0</v>
      </c>
      <c r="P71" s="201">
        <v>1.41</v>
      </c>
      <c r="Q71" s="201">
        <v>2.83</v>
      </c>
      <c r="R71" s="201">
        <v>2.63</v>
      </c>
      <c r="S71" s="201">
        <v>4.2300000000000004</v>
      </c>
      <c r="T71" s="201">
        <v>0</v>
      </c>
      <c r="U71" s="201">
        <v>1.79</v>
      </c>
      <c r="V71" s="201">
        <v>0.12</v>
      </c>
      <c r="W71" s="201">
        <v>0.47</v>
      </c>
      <c r="X71" s="201">
        <v>1.5</v>
      </c>
      <c r="Y71" s="201">
        <v>0</v>
      </c>
      <c r="Z71" s="201">
        <v>2.56</v>
      </c>
      <c r="AA71" s="201">
        <v>19.93</v>
      </c>
      <c r="AB71" s="201">
        <v>0</v>
      </c>
      <c r="AC71" s="201">
        <v>0</v>
      </c>
      <c r="AD71" s="201">
        <v>9.2799999999999994</v>
      </c>
      <c r="AE71" s="201">
        <v>0</v>
      </c>
      <c r="AF71" s="201">
        <v>0</v>
      </c>
      <c r="AG71" s="201">
        <v>30.85</v>
      </c>
      <c r="AH71" s="201">
        <v>-0.05</v>
      </c>
      <c r="AI71" s="201">
        <v>3.86</v>
      </c>
      <c r="AJ71" s="201">
        <v>0</v>
      </c>
      <c r="AK71" s="201">
        <v>12.52</v>
      </c>
      <c r="AL71" s="201">
        <v>0</v>
      </c>
      <c r="AM71" s="201">
        <v>0</v>
      </c>
      <c r="AN71" s="201">
        <v>0</v>
      </c>
      <c r="AO71" s="201">
        <v>204.47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20.32</v>
      </c>
      <c r="H72" s="201">
        <v>0</v>
      </c>
      <c r="I72" s="201">
        <v>0</v>
      </c>
      <c r="J72" s="201">
        <v>18.84</v>
      </c>
      <c r="K72" s="201">
        <v>4.53</v>
      </c>
      <c r="L72" s="201">
        <v>194.72</v>
      </c>
      <c r="M72" s="201">
        <v>0.94</v>
      </c>
      <c r="N72" s="201">
        <v>1.2</v>
      </c>
      <c r="O72" s="201">
        <v>0</v>
      </c>
      <c r="P72" s="201">
        <v>1.41</v>
      </c>
      <c r="Q72" s="201">
        <v>2.83</v>
      </c>
      <c r="R72" s="201">
        <v>2.63</v>
      </c>
      <c r="S72" s="201">
        <v>4.2300000000000004</v>
      </c>
      <c r="T72" s="201">
        <v>0</v>
      </c>
      <c r="U72" s="201">
        <v>1.79</v>
      </c>
      <c r="V72" s="201">
        <v>0.12</v>
      </c>
      <c r="W72" s="201">
        <v>0.47</v>
      </c>
      <c r="X72" s="201">
        <v>1.5</v>
      </c>
      <c r="Y72" s="201">
        <v>0</v>
      </c>
      <c r="Z72" s="201">
        <v>2.56</v>
      </c>
      <c r="AA72" s="201">
        <v>19.93</v>
      </c>
      <c r="AB72" s="201">
        <v>0</v>
      </c>
      <c r="AC72" s="201">
        <v>0</v>
      </c>
      <c r="AD72" s="201">
        <v>9.2799999999999994</v>
      </c>
      <c r="AE72" s="201">
        <v>0</v>
      </c>
      <c r="AF72" s="201">
        <v>0</v>
      </c>
      <c r="AG72" s="201">
        <v>30.85</v>
      </c>
      <c r="AH72" s="201">
        <v>-0.05</v>
      </c>
      <c r="AI72" s="201">
        <v>3.86</v>
      </c>
      <c r="AJ72" s="201">
        <v>0</v>
      </c>
      <c r="AK72" s="201">
        <v>12.52</v>
      </c>
      <c r="AL72" s="201">
        <v>0</v>
      </c>
      <c r="AM72" s="201">
        <v>0</v>
      </c>
      <c r="AN72" s="201">
        <v>0</v>
      </c>
      <c r="AO72" s="201">
        <v>204.47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20.32</v>
      </c>
      <c r="H73" s="201">
        <v>0</v>
      </c>
      <c r="I73" s="201">
        <v>0</v>
      </c>
      <c r="J73" s="201">
        <v>18.84</v>
      </c>
      <c r="K73" s="201">
        <v>4.53</v>
      </c>
      <c r="L73" s="201">
        <v>127.02</v>
      </c>
      <c r="M73" s="201">
        <v>0.94</v>
      </c>
      <c r="N73" s="201">
        <v>1.2</v>
      </c>
      <c r="O73" s="201">
        <v>0</v>
      </c>
      <c r="P73" s="201">
        <v>1.41</v>
      </c>
      <c r="Q73" s="201">
        <v>0.22</v>
      </c>
      <c r="R73" s="201">
        <v>0.21</v>
      </c>
      <c r="S73" s="201">
        <v>0.27</v>
      </c>
      <c r="T73" s="201">
        <v>0</v>
      </c>
      <c r="U73" s="201">
        <v>1.79</v>
      </c>
      <c r="V73" s="201">
        <v>0.12</v>
      </c>
      <c r="W73" s="201">
        <v>0.47</v>
      </c>
      <c r="X73" s="201">
        <v>1.5</v>
      </c>
      <c r="Y73" s="201">
        <v>0</v>
      </c>
      <c r="Z73" s="201">
        <v>2.56</v>
      </c>
      <c r="AA73" s="201">
        <v>0.91</v>
      </c>
      <c r="AB73" s="201">
        <v>0</v>
      </c>
      <c r="AC73" s="201">
        <v>1.48</v>
      </c>
      <c r="AD73" s="201">
        <v>0</v>
      </c>
      <c r="AE73" s="201">
        <v>0</v>
      </c>
      <c r="AF73" s="201">
        <v>0</v>
      </c>
      <c r="AG73" s="201">
        <v>30.85</v>
      </c>
      <c r="AH73" s="201">
        <v>-0.05</v>
      </c>
      <c r="AI73" s="201">
        <v>3.86</v>
      </c>
      <c r="AJ73" s="201">
        <v>0</v>
      </c>
      <c r="AK73" s="201">
        <v>12.52</v>
      </c>
      <c r="AL73" s="201">
        <v>0</v>
      </c>
      <c r="AM73" s="201">
        <v>0</v>
      </c>
      <c r="AN73" s="201">
        <v>0</v>
      </c>
      <c r="AO73" s="201">
        <v>204.47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20.32</v>
      </c>
      <c r="H74" s="201">
        <v>0</v>
      </c>
      <c r="I74" s="201">
        <v>0</v>
      </c>
      <c r="J74" s="201">
        <v>18.84</v>
      </c>
      <c r="K74" s="201">
        <v>4.53</v>
      </c>
      <c r="L74" s="201">
        <v>69</v>
      </c>
      <c r="M74" s="201">
        <v>0.94</v>
      </c>
      <c r="N74" s="201">
        <v>1.2</v>
      </c>
      <c r="O74" s="201">
        <v>0</v>
      </c>
      <c r="P74" s="201">
        <v>1.41</v>
      </c>
      <c r="Q74" s="201">
        <v>0.22</v>
      </c>
      <c r="R74" s="201">
        <v>0.21</v>
      </c>
      <c r="S74" s="201">
        <v>0.27</v>
      </c>
      <c r="T74" s="201">
        <v>0</v>
      </c>
      <c r="U74" s="201">
        <v>1.79</v>
      </c>
      <c r="V74" s="201">
        <v>0.12</v>
      </c>
      <c r="W74" s="201">
        <v>0.47</v>
      </c>
      <c r="X74" s="201">
        <v>1.5</v>
      </c>
      <c r="Y74" s="201">
        <v>0</v>
      </c>
      <c r="Z74" s="201">
        <v>2.56</v>
      </c>
      <c r="AA74" s="201">
        <v>0.91</v>
      </c>
      <c r="AB74" s="201">
        <v>0</v>
      </c>
      <c r="AC74" s="201">
        <v>1.48</v>
      </c>
      <c r="AD74" s="201">
        <v>0</v>
      </c>
      <c r="AE74" s="201">
        <v>0</v>
      </c>
      <c r="AF74" s="201">
        <v>0</v>
      </c>
      <c r="AG74" s="201">
        <v>21.9</v>
      </c>
      <c r="AH74" s="201">
        <v>0</v>
      </c>
      <c r="AI74" s="201">
        <v>3.86</v>
      </c>
      <c r="AJ74" s="201">
        <v>0</v>
      </c>
      <c r="AK74" s="201">
        <v>12.52</v>
      </c>
      <c r="AL74" s="201">
        <v>0</v>
      </c>
      <c r="AM74" s="201">
        <v>0</v>
      </c>
      <c r="AN74" s="201">
        <v>0</v>
      </c>
      <c r="AO74" s="201">
        <v>204.47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20.32</v>
      </c>
      <c r="H75" s="201">
        <v>0</v>
      </c>
      <c r="I75" s="201">
        <v>0</v>
      </c>
      <c r="J75" s="201">
        <v>18.84</v>
      </c>
      <c r="K75" s="201">
        <v>4.53</v>
      </c>
      <c r="L75" s="201">
        <v>128.22</v>
      </c>
      <c r="M75" s="201">
        <v>0.94</v>
      </c>
      <c r="N75" s="201">
        <v>1.2</v>
      </c>
      <c r="O75" s="201">
        <v>0</v>
      </c>
      <c r="P75" s="201">
        <v>1.41</v>
      </c>
      <c r="Q75" s="201">
        <v>0.22</v>
      </c>
      <c r="R75" s="201">
        <v>0.21</v>
      </c>
      <c r="S75" s="201">
        <v>0.27</v>
      </c>
      <c r="T75" s="201">
        <v>0</v>
      </c>
      <c r="U75" s="201">
        <v>1.79</v>
      </c>
      <c r="V75" s="201">
        <v>0.12</v>
      </c>
      <c r="W75" s="201">
        <v>0.47</v>
      </c>
      <c r="X75" s="201">
        <v>1.5</v>
      </c>
      <c r="Y75" s="201">
        <v>0</v>
      </c>
      <c r="Z75" s="201">
        <v>2.56</v>
      </c>
      <c r="AA75" s="201">
        <v>0.91</v>
      </c>
      <c r="AB75" s="201">
        <v>0</v>
      </c>
      <c r="AC75" s="201">
        <v>1.48</v>
      </c>
      <c r="AD75" s="201">
        <v>0</v>
      </c>
      <c r="AE75" s="201">
        <v>0</v>
      </c>
      <c r="AF75" s="201">
        <v>0</v>
      </c>
      <c r="AG75" s="201">
        <v>21.9</v>
      </c>
      <c r="AH75" s="201">
        <v>0</v>
      </c>
      <c r="AI75" s="201">
        <v>3.86</v>
      </c>
      <c r="AJ75" s="201">
        <v>0</v>
      </c>
      <c r="AK75" s="201">
        <v>19.61</v>
      </c>
      <c r="AL75" s="201">
        <v>0</v>
      </c>
      <c r="AM75" s="201">
        <v>0</v>
      </c>
      <c r="AN75" s="201">
        <v>0</v>
      </c>
      <c r="AO75" s="201">
        <v>210.99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20.32</v>
      </c>
      <c r="H76" s="201">
        <v>0</v>
      </c>
      <c r="I76" s="201">
        <v>0</v>
      </c>
      <c r="J76" s="201">
        <v>18.84</v>
      </c>
      <c r="K76" s="201">
        <v>4.53</v>
      </c>
      <c r="L76" s="201">
        <v>180.22</v>
      </c>
      <c r="M76" s="201">
        <v>0.94</v>
      </c>
      <c r="N76" s="201">
        <v>1.2</v>
      </c>
      <c r="O76" s="201">
        <v>0</v>
      </c>
      <c r="P76" s="201">
        <v>1.41</v>
      </c>
      <c r="Q76" s="201">
        <v>0.22</v>
      </c>
      <c r="R76" s="201">
        <v>0.21</v>
      </c>
      <c r="S76" s="201">
        <v>0.27</v>
      </c>
      <c r="T76" s="201">
        <v>0</v>
      </c>
      <c r="U76" s="201">
        <v>1.79</v>
      </c>
      <c r="V76" s="201">
        <v>0.12</v>
      </c>
      <c r="W76" s="201">
        <v>0.47</v>
      </c>
      <c r="X76" s="201">
        <v>1.5</v>
      </c>
      <c r="Y76" s="201">
        <v>0</v>
      </c>
      <c r="Z76" s="201">
        <v>2.56</v>
      </c>
      <c r="AA76" s="201">
        <v>0.91</v>
      </c>
      <c r="AB76" s="201">
        <v>0</v>
      </c>
      <c r="AC76" s="201">
        <v>1.48</v>
      </c>
      <c r="AD76" s="201">
        <v>0</v>
      </c>
      <c r="AE76" s="201">
        <v>0</v>
      </c>
      <c r="AF76" s="201">
        <v>0</v>
      </c>
      <c r="AG76" s="201">
        <v>21.9</v>
      </c>
      <c r="AH76" s="201">
        <v>0</v>
      </c>
      <c r="AI76" s="201">
        <v>3.86</v>
      </c>
      <c r="AJ76" s="201">
        <v>0</v>
      </c>
      <c r="AK76" s="201">
        <v>19.61</v>
      </c>
      <c r="AL76" s="201">
        <v>0</v>
      </c>
      <c r="AM76" s="201">
        <v>0</v>
      </c>
      <c r="AN76" s="201">
        <v>0</v>
      </c>
      <c r="AO76" s="201">
        <v>210.99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20.32</v>
      </c>
      <c r="H77" s="201">
        <v>0</v>
      </c>
      <c r="I77" s="201">
        <v>0</v>
      </c>
      <c r="J77" s="201">
        <v>18.84</v>
      </c>
      <c r="K77" s="201">
        <v>4.53</v>
      </c>
      <c r="L77" s="201">
        <v>131.86000000000001</v>
      </c>
      <c r="M77" s="201">
        <v>0.93</v>
      </c>
      <c r="N77" s="201">
        <v>1.19</v>
      </c>
      <c r="O77" s="201">
        <v>0</v>
      </c>
      <c r="P77" s="201">
        <v>1.37</v>
      </c>
      <c r="Q77" s="201">
        <v>0.22</v>
      </c>
      <c r="R77" s="201">
        <v>0.21</v>
      </c>
      <c r="S77" s="201">
        <v>0</v>
      </c>
      <c r="T77" s="201">
        <v>0</v>
      </c>
      <c r="U77" s="201">
        <v>-11.77</v>
      </c>
      <c r="V77" s="201">
        <v>0.12</v>
      </c>
      <c r="W77" s="201">
        <v>0.47</v>
      </c>
      <c r="X77" s="201">
        <v>1.5</v>
      </c>
      <c r="Y77" s="201">
        <v>0</v>
      </c>
      <c r="Z77" s="201">
        <v>2.56</v>
      </c>
      <c r="AA77" s="201">
        <v>0.91</v>
      </c>
      <c r="AB77" s="201">
        <v>0</v>
      </c>
      <c r="AC77" s="201">
        <v>1.48</v>
      </c>
      <c r="AD77" s="201">
        <v>0</v>
      </c>
      <c r="AE77" s="201">
        <v>0</v>
      </c>
      <c r="AF77" s="201">
        <v>0</v>
      </c>
      <c r="AG77" s="201">
        <v>21.9</v>
      </c>
      <c r="AH77" s="201">
        <v>0</v>
      </c>
      <c r="AI77" s="201">
        <v>3.86</v>
      </c>
      <c r="AJ77" s="201">
        <v>0</v>
      </c>
      <c r="AK77" s="201">
        <v>15.04</v>
      </c>
      <c r="AL77" s="201">
        <v>0</v>
      </c>
      <c r="AM77" s="201">
        <v>0</v>
      </c>
      <c r="AN77" s="201">
        <v>0</v>
      </c>
      <c r="AO77" s="201">
        <v>210.99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20.32</v>
      </c>
      <c r="H78" s="201">
        <v>0</v>
      </c>
      <c r="I78" s="201">
        <v>0</v>
      </c>
      <c r="J78" s="201">
        <v>18.84</v>
      </c>
      <c r="K78" s="201">
        <v>4.53</v>
      </c>
      <c r="L78" s="201">
        <v>69</v>
      </c>
      <c r="M78" s="201">
        <v>0.91</v>
      </c>
      <c r="N78" s="201">
        <v>1.18</v>
      </c>
      <c r="O78" s="201">
        <v>0</v>
      </c>
      <c r="P78" s="201">
        <v>1.37</v>
      </c>
      <c r="Q78" s="201">
        <v>0.22</v>
      </c>
      <c r="R78" s="201">
        <v>0.2</v>
      </c>
      <c r="S78" s="201">
        <v>0.27</v>
      </c>
      <c r="T78" s="201">
        <v>0</v>
      </c>
      <c r="U78" s="201">
        <v>-11.62</v>
      </c>
      <c r="V78" s="201">
        <v>0.12</v>
      </c>
      <c r="W78" s="201">
        <v>0.47</v>
      </c>
      <c r="X78" s="201">
        <v>1.5</v>
      </c>
      <c r="Y78" s="201">
        <v>0</v>
      </c>
      <c r="Z78" s="201">
        <v>2.56</v>
      </c>
      <c r="AA78" s="201">
        <v>0.91</v>
      </c>
      <c r="AB78" s="201">
        <v>0</v>
      </c>
      <c r="AC78" s="201">
        <v>1.48</v>
      </c>
      <c r="AD78" s="201">
        <v>0</v>
      </c>
      <c r="AE78" s="201">
        <v>0</v>
      </c>
      <c r="AF78" s="201">
        <v>0</v>
      </c>
      <c r="AG78" s="201">
        <v>21.9</v>
      </c>
      <c r="AH78" s="201">
        <v>0</v>
      </c>
      <c r="AI78" s="201">
        <v>3.86</v>
      </c>
      <c r="AJ78" s="201">
        <v>0</v>
      </c>
      <c r="AK78" s="201">
        <v>15.04</v>
      </c>
      <c r="AL78" s="201">
        <v>0</v>
      </c>
      <c r="AM78" s="201">
        <v>0</v>
      </c>
      <c r="AN78" s="201">
        <v>0</v>
      </c>
      <c r="AO78" s="201">
        <v>210.99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20.32</v>
      </c>
      <c r="H79" s="201">
        <v>0</v>
      </c>
      <c r="I79" s="201">
        <v>0</v>
      </c>
      <c r="J79" s="201">
        <v>18.84</v>
      </c>
      <c r="K79" s="201">
        <v>4.53</v>
      </c>
      <c r="L79" s="201">
        <v>19.13</v>
      </c>
      <c r="M79" s="201">
        <v>0.9</v>
      </c>
      <c r="N79" s="201">
        <v>1.1499999999999999</v>
      </c>
      <c r="O79" s="201">
        <v>0</v>
      </c>
      <c r="P79" s="201">
        <v>1.36</v>
      </c>
      <c r="Q79" s="201">
        <v>0.22</v>
      </c>
      <c r="R79" s="201">
        <v>0.2</v>
      </c>
      <c r="S79" s="201">
        <v>0.26</v>
      </c>
      <c r="T79" s="201">
        <v>0</v>
      </c>
      <c r="U79" s="201">
        <v>-11.26</v>
      </c>
      <c r="V79" s="201">
        <v>0.12</v>
      </c>
      <c r="W79" s="201">
        <v>0.47</v>
      </c>
      <c r="X79" s="201">
        <v>1.5</v>
      </c>
      <c r="Y79" s="201">
        <v>0</v>
      </c>
      <c r="Z79" s="201">
        <v>2.56</v>
      </c>
      <c r="AA79" s="201">
        <v>0.91</v>
      </c>
      <c r="AB79" s="201">
        <v>0</v>
      </c>
      <c r="AC79" s="201">
        <v>1.56</v>
      </c>
      <c r="AD79" s="201">
        <v>0</v>
      </c>
      <c r="AE79" s="201">
        <v>0</v>
      </c>
      <c r="AF79" s="201">
        <v>0</v>
      </c>
      <c r="AG79" s="201">
        <v>0</v>
      </c>
      <c r="AH79" s="201">
        <v>19.61</v>
      </c>
      <c r="AI79" s="201">
        <v>0</v>
      </c>
      <c r="AJ79" s="201">
        <v>0</v>
      </c>
      <c r="AK79" s="201">
        <v>15.04</v>
      </c>
      <c r="AL79" s="201">
        <v>0</v>
      </c>
      <c r="AM79" s="201">
        <v>0</v>
      </c>
      <c r="AN79" s="201">
        <v>0</v>
      </c>
      <c r="AO79" s="201">
        <v>210.99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20.32</v>
      </c>
      <c r="H80" s="201">
        <v>0</v>
      </c>
      <c r="I80" s="201">
        <v>0</v>
      </c>
      <c r="J80" s="201">
        <v>18.84</v>
      </c>
      <c r="K80" s="201">
        <v>4.53</v>
      </c>
      <c r="L80" s="201">
        <v>19.13</v>
      </c>
      <c r="M80" s="201">
        <v>0.9</v>
      </c>
      <c r="N80" s="201">
        <v>1.1599999999999999</v>
      </c>
      <c r="O80" s="201">
        <v>0</v>
      </c>
      <c r="P80" s="201">
        <v>1.34</v>
      </c>
      <c r="Q80" s="201">
        <v>0.22</v>
      </c>
      <c r="R80" s="201">
        <v>0.19</v>
      </c>
      <c r="S80" s="201">
        <v>0.31</v>
      </c>
      <c r="T80" s="201">
        <v>0</v>
      </c>
      <c r="U80" s="201">
        <v>-10.73</v>
      </c>
      <c r="V80" s="201">
        <v>0.12</v>
      </c>
      <c r="W80" s="201">
        <v>0.47</v>
      </c>
      <c r="X80" s="201">
        <v>1.5</v>
      </c>
      <c r="Y80" s="201">
        <v>0</v>
      </c>
      <c r="Z80" s="201">
        <v>2.56</v>
      </c>
      <c r="AA80" s="201">
        <v>0.91</v>
      </c>
      <c r="AB80" s="201">
        <v>0</v>
      </c>
      <c r="AC80" s="201">
        <v>1.56</v>
      </c>
      <c r="AD80" s="201">
        <v>0</v>
      </c>
      <c r="AE80" s="201">
        <v>0</v>
      </c>
      <c r="AF80" s="201">
        <v>0</v>
      </c>
      <c r="AG80" s="201">
        <v>0</v>
      </c>
      <c r="AH80" s="201">
        <v>19.61</v>
      </c>
      <c r="AI80" s="201">
        <v>0</v>
      </c>
      <c r="AJ80" s="201">
        <v>0</v>
      </c>
      <c r="AK80" s="201">
        <v>15.04</v>
      </c>
      <c r="AL80" s="201">
        <v>0</v>
      </c>
      <c r="AM80" s="201">
        <v>0</v>
      </c>
      <c r="AN80" s="201">
        <v>0</v>
      </c>
      <c r="AO80" s="201">
        <v>210.99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20.32</v>
      </c>
      <c r="H81" s="201">
        <v>0</v>
      </c>
      <c r="I81" s="201">
        <v>0</v>
      </c>
      <c r="J81" s="201">
        <v>18.84</v>
      </c>
      <c r="K81" s="201">
        <v>4.53</v>
      </c>
      <c r="L81" s="201">
        <v>19.13</v>
      </c>
      <c r="M81" s="201">
        <v>0.91</v>
      </c>
      <c r="N81" s="201">
        <v>1.17</v>
      </c>
      <c r="O81" s="201">
        <v>0</v>
      </c>
      <c r="P81" s="201">
        <v>1.35</v>
      </c>
      <c r="Q81" s="201">
        <v>0.21</v>
      </c>
      <c r="R81" s="201">
        <v>0.19</v>
      </c>
      <c r="S81" s="201">
        <v>0.34</v>
      </c>
      <c r="T81" s="201">
        <v>0</v>
      </c>
      <c r="U81" s="201">
        <v>-11.02</v>
      </c>
      <c r="V81" s="201">
        <v>0.15</v>
      </c>
      <c r="W81" s="201">
        <v>0.47</v>
      </c>
      <c r="X81" s="201">
        <v>1.5</v>
      </c>
      <c r="Y81" s="201">
        <v>0</v>
      </c>
      <c r="Z81" s="201">
        <v>2.56</v>
      </c>
      <c r="AA81" s="201">
        <v>0.91</v>
      </c>
      <c r="AB81" s="201">
        <v>0</v>
      </c>
      <c r="AC81" s="201">
        <v>0.56999999999999995</v>
      </c>
      <c r="AD81" s="201">
        <v>8.68</v>
      </c>
      <c r="AE81" s="201">
        <v>0</v>
      </c>
      <c r="AF81" s="201">
        <v>0</v>
      </c>
      <c r="AG81" s="201">
        <v>0</v>
      </c>
      <c r="AH81" s="201">
        <v>19.61</v>
      </c>
      <c r="AI81" s="201">
        <v>0</v>
      </c>
      <c r="AJ81" s="201">
        <v>0</v>
      </c>
      <c r="AK81" s="201">
        <v>19.61</v>
      </c>
      <c r="AL81" s="201">
        <v>0</v>
      </c>
      <c r="AM81" s="201">
        <v>0</v>
      </c>
      <c r="AN81" s="201">
        <v>0</v>
      </c>
      <c r="AO81" s="201">
        <v>210.99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20.32</v>
      </c>
      <c r="H82" s="201">
        <v>0</v>
      </c>
      <c r="I82" s="201">
        <v>0</v>
      </c>
      <c r="J82" s="201">
        <v>18.84</v>
      </c>
      <c r="K82" s="201">
        <v>4.13</v>
      </c>
      <c r="L82" s="201">
        <v>19.13</v>
      </c>
      <c r="M82" s="201">
        <v>0.89</v>
      </c>
      <c r="N82" s="201">
        <v>1.1499999999999999</v>
      </c>
      <c r="O82" s="201">
        <v>0</v>
      </c>
      <c r="P82" s="201">
        <v>1.36</v>
      </c>
      <c r="Q82" s="201">
        <v>0.21</v>
      </c>
      <c r="R82" s="201">
        <v>0.19</v>
      </c>
      <c r="S82" s="201">
        <v>0.25</v>
      </c>
      <c r="T82" s="201">
        <v>0</v>
      </c>
      <c r="U82" s="201">
        <v>-10.95</v>
      </c>
      <c r="V82" s="201">
        <v>0.15</v>
      </c>
      <c r="W82" s="201">
        <v>0.47</v>
      </c>
      <c r="X82" s="201">
        <v>1.5</v>
      </c>
      <c r="Y82" s="201">
        <v>0</v>
      </c>
      <c r="Z82" s="201">
        <v>2.56</v>
      </c>
      <c r="AA82" s="201">
        <v>0.91</v>
      </c>
      <c r="AB82" s="201">
        <v>0</v>
      </c>
      <c r="AC82" s="201">
        <v>0.56999999999999995</v>
      </c>
      <c r="AD82" s="201">
        <v>8.68</v>
      </c>
      <c r="AE82" s="201">
        <v>0</v>
      </c>
      <c r="AF82" s="201">
        <v>0</v>
      </c>
      <c r="AG82" s="201">
        <v>0</v>
      </c>
      <c r="AH82" s="201">
        <v>19.61</v>
      </c>
      <c r="AI82" s="201">
        <v>0</v>
      </c>
      <c r="AJ82" s="201">
        <v>0</v>
      </c>
      <c r="AK82" s="201">
        <v>19.61</v>
      </c>
      <c r="AL82" s="201">
        <v>0</v>
      </c>
      <c r="AM82" s="201">
        <v>0</v>
      </c>
      <c r="AN82" s="201">
        <v>0</v>
      </c>
      <c r="AO82" s="201">
        <v>210.99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11.75</v>
      </c>
      <c r="E83" s="201">
        <v>0</v>
      </c>
      <c r="F83" s="201">
        <v>0</v>
      </c>
      <c r="G83" s="201">
        <v>20.32</v>
      </c>
      <c r="H83" s="201">
        <v>0</v>
      </c>
      <c r="I83" s="201">
        <v>0</v>
      </c>
      <c r="J83" s="201">
        <v>18.84</v>
      </c>
      <c r="K83" s="201">
        <v>4.12</v>
      </c>
      <c r="L83" s="201">
        <v>19.13</v>
      </c>
      <c r="M83" s="201">
        <v>0.91</v>
      </c>
      <c r="N83" s="201">
        <v>1.1599999999999999</v>
      </c>
      <c r="O83" s="201">
        <v>0</v>
      </c>
      <c r="P83" s="201">
        <v>1.36</v>
      </c>
      <c r="Q83" s="201">
        <v>0.21</v>
      </c>
      <c r="R83" s="201">
        <v>0.2</v>
      </c>
      <c r="S83" s="201">
        <v>0.25</v>
      </c>
      <c r="T83" s="201">
        <v>0</v>
      </c>
      <c r="U83" s="201">
        <v>-11.3</v>
      </c>
      <c r="V83" s="201">
        <v>0.15</v>
      </c>
      <c r="W83" s="201">
        <v>0.47</v>
      </c>
      <c r="X83" s="201">
        <v>1.5</v>
      </c>
      <c r="Y83" s="201">
        <v>0</v>
      </c>
      <c r="Z83" s="201">
        <v>2.56</v>
      </c>
      <c r="AA83" s="201">
        <v>0.91</v>
      </c>
      <c r="AB83" s="201">
        <v>0</v>
      </c>
      <c r="AC83" s="201">
        <v>0.56999999999999995</v>
      </c>
      <c r="AD83" s="201">
        <v>8.68</v>
      </c>
      <c r="AE83" s="201">
        <v>0</v>
      </c>
      <c r="AF83" s="201">
        <v>0</v>
      </c>
      <c r="AG83" s="201">
        <v>0</v>
      </c>
      <c r="AH83" s="201">
        <v>19.61</v>
      </c>
      <c r="AI83" s="201">
        <v>0</v>
      </c>
      <c r="AJ83" s="201">
        <v>0</v>
      </c>
      <c r="AK83" s="201">
        <v>19.61</v>
      </c>
      <c r="AL83" s="201">
        <v>0</v>
      </c>
      <c r="AM83" s="201">
        <v>0</v>
      </c>
      <c r="AN83" s="201">
        <v>0</v>
      </c>
      <c r="AO83" s="201">
        <v>210.99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11.75</v>
      </c>
      <c r="E84" s="201">
        <v>0</v>
      </c>
      <c r="F84" s="201">
        <v>0</v>
      </c>
      <c r="G84" s="201">
        <v>20.32</v>
      </c>
      <c r="H84" s="201">
        <v>0</v>
      </c>
      <c r="I84" s="201">
        <v>0</v>
      </c>
      <c r="J84" s="201">
        <v>18.84</v>
      </c>
      <c r="K84" s="201">
        <v>4.25</v>
      </c>
      <c r="L84" s="201">
        <v>19.13</v>
      </c>
      <c r="M84" s="201">
        <v>0.92</v>
      </c>
      <c r="N84" s="201">
        <v>1.18</v>
      </c>
      <c r="O84" s="201">
        <v>0</v>
      </c>
      <c r="P84" s="201">
        <v>1.39</v>
      </c>
      <c r="Q84" s="201">
        <v>0.21</v>
      </c>
      <c r="R84" s="201">
        <v>0.2</v>
      </c>
      <c r="S84" s="201">
        <v>0.26</v>
      </c>
      <c r="T84" s="201">
        <v>0</v>
      </c>
      <c r="U84" s="201">
        <v>-12.19</v>
      </c>
      <c r="V84" s="201">
        <v>0.15</v>
      </c>
      <c r="W84" s="201">
        <v>0.47</v>
      </c>
      <c r="X84" s="201">
        <v>1.5</v>
      </c>
      <c r="Y84" s="201">
        <v>0</v>
      </c>
      <c r="Z84" s="201">
        <v>2.56</v>
      </c>
      <c r="AA84" s="201">
        <v>0.91</v>
      </c>
      <c r="AB84" s="201">
        <v>0</v>
      </c>
      <c r="AC84" s="201">
        <v>0.56999999999999995</v>
      </c>
      <c r="AD84" s="201">
        <v>8.68</v>
      </c>
      <c r="AE84" s="201">
        <v>0</v>
      </c>
      <c r="AF84" s="201">
        <v>0</v>
      </c>
      <c r="AG84" s="201">
        <v>0</v>
      </c>
      <c r="AH84" s="201">
        <v>19.61</v>
      </c>
      <c r="AI84" s="201">
        <v>0</v>
      </c>
      <c r="AJ84" s="201">
        <v>0</v>
      </c>
      <c r="AK84" s="201">
        <v>19.61</v>
      </c>
      <c r="AL84" s="201">
        <v>0</v>
      </c>
      <c r="AM84" s="201">
        <v>0</v>
      </c>
      <c r="AN84" s="201">
        <v>0</v>
      </c>
      <c r="AO84" s="201">
        <v>210.99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11.75</v>
      </c>
      <c r="E85" s="201">
        <v>0</v>
      </c>
      <c r="F85" s="201">
        <v>0</v>
      </c>
      <c r="G85" s="201">
        <v>20.32</v>
      </c>
      <c r="H85" s="201">
        <v>0</v>
      </c>
      <c r="I85" s="201">
        <v>0</v>
      </c>
      <c r="J85" s="201">
        <v>18.84</v>
      </c>
      <c r="K85" s="201">
        <v>4.5199999999999996</v>
      </c>
      <c r="L85" s="201">
        <v>19.13</v>
      </c>
      <c r="M85" s="201">
        <v>0.94</v>
      </c>
      <c r="N85" s="201">
        <v>1.2</v>
      </c>
      <c r="O85" s="201">
        <v>0</v>
      </c>
      <c r="P85" s="201">
        <v>1.41</v>
      </c>
      <c r="Q85" s="201">
        <v>0.22</v>
      </c>
      <c r="R85" s="201">
        <v>0.21</v>
      </c>
      <c r="S85" s="201">
        <v>0.26</v>
      </c>
      <c r="T85" s="201">
        <v>0</v>
      </c>
      <c r="U85" s="201">
        <v>0</v>
      </c>
      <c r="V85" s="201">
        <v>0.15</v>
      </c>
      <c r="W85" s="201">
        <v>0.47</v>
      </c>
      <c r="X85" s="201">
        <v>1.5</v>
      </c>
      <c r="Y85" s="201">
        <v>0</v>
      </c>
      <c r="Z85" s="201">
        <v>2.56</v>
      </c>
      <c r="AA85" s="201">
        <v>0.91</v>
      </c>
      <c r="AB85" s="201">
        <v>0</v>
      </c>
      <c r="AC85" s="201">
        <v>0.56999999999999995</v>
      </c>
      <c r="AD85" s="201">
        <v>8.68</v>
      </c>
      <c r="AE85" s="201">
        <v>0</v>
      </c>
      <c r="AF85" s="201">
        <v>0</v>
      </c>
      <c r="AG85" s="201">
        <v>0</v>
      </c>
      <c r="AH85" s="201">
        <v>19.61</v>
      </c>
      <c r="AI85" s="201">
        <v>0</v>
      </c>
      <c r="AJ85" s="201">
        <v>0</v>
      </c>
      <c r="AK85" s="201">
        <v>19.61</v>
      </c>
      <c r="AL85" s="201">
        <v>0</v>
      </c>
      <c r="AM85" s="201">
        <v>0</v>
      </c>
      <c r="AN85" s="201">
        <v>0</v>
      </c>
      <c r="AO85" s="201">
        <v>210.99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11.75</v>
      </c>
      <c r="E86" s="201">
        <v>0</v>
      </c>
      <c r="F86" s="201">
        <v>0</v>
      </c>
      <c r="G86" s="201">
        <v>20.32</v>
      </c>
      <c r="H86" s="201">
        <v>0</v>
      </c>
      <c r="I86" s="201">
        <v>0</v>
      </c>
      <c r="J86" s="201">
        <v>18.84</v>
      </c>
      <c r="K86" s="201">
        <v>4.5199999999999996</v>
      </c>
      <c r="L86" s="201">
        <v>19.13</v>
      </c>
      <c r="M86" s="201">
        <v>0.94</v>
      </c>
      <c r="N86" s="201">
        <v>1.2</v>
      </c>
      <c r="O86" s="201">
        <v>0</v>
      </c>
      <c r="P86" s="201">
        <v>1.41</v>
      </c>
      <c r="Q86" s="201">
        <v>0.22</v>
      </c>
      <c r="R86" s="201">
        <v>0.21</v>
      </c>
      <c r="S86" s="201">
        <v>0.27</v>
      </c>
      <c r="T86" s="201">
        <v>0</v>
      </c>
      <c r="U86" s="201">
        <v>0</v>
      </c>
      <c r="V86" s="201">
        <v>0.15</v>
      </c>
      <c r="W86" s="201">
        <v>0.47</v>
      </c>
      <c r="X86" s="201">
        <v>1.5</v>
      </c>
      <c r="Y86" s="201">
        <v>0</v>
      </c>
      <c r="Z86" s="201">
        <v>2.56</v>
      </c>
      <c r="AA86" s="201">
        <v>0.91</v>
      </c>
      <c r="AB86" s="201">
        <v>0</v>
      </c>
      <c r="AC86" s="201">
        <v>0.56999999999999995</v>
      </c>
      <c r="AD86" s="201">
        <v>8.68</v>
      </c>
      <c r="AE86" s="201">
        <v>0</v>
      </c>
      <c r="AF86" s="201">
        <v>0</v>
      </c>
      <c r="AG86" s="201">
        <v>0</v>
      </c>
      <c r="AH86" s="201">
        <v>19.61</v>
      </c>
      <c r="AI86" s="201">
        <v>0</v>
      </c>
      <c r="AJ86" s="201">
        <v>0</v>
      </c>
      <c r="AK86" s="201">
        <v>19.61</v>
      </c>
      <c r="AL86" s="201">
        <v>0</v>
      </c>
      <c r="AM86" s="201">
        <v>0</v>
      </c>
      <c r="AN86" s="201">
        <v>0</v>
      </c>
      <c r="AO86" s="201">
        <v>210.99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20.32</v>
      </c>
      <c r="H87" s="201">
        <v>0</v>
      </c>
      <c r="I87" s="201">
        <v>0</v>
      </c>
      <c r="J87" s="201">
        <v>18.84</v>
      </c>
      <c r="K87" s="201">
        <v>4.5199999999999996</v>
      </c>
      <c r="L87" s="201">
        <v>19.13</v>
      </c>
      <c r="M87" s="201">
        <v>0.94</v>
      </c>
      <c r="N87" s="201">
        <v>1.2</v>
      </c>
      <c r="O87" s="201">
        <v>0</v>
      </c>
      <c r="P87" s="201">
        <v>1.41</v>
      </c>
      <c r="Q87" s="201">
        <v>0.22</v>
      </c>
      <c r="R87" s="201">
        <v>0.21</v>
      </c>
      <c r="S87" s="201">
        <v>0.27</v>
      </c>
      <c r="T87" s="201">
        <v>0</v>
      </c>
      <c r="U87" s="201">
        <v>0</v>
      </c>
      <c r="V87" s="201">
        <v>0.15</v>
      </c>
      <c r="W87" s="201">
        <v>0.47</v>
      </c>
      <c r="X87" s="201">
        <v>1.5</v>
      </c>
      <c r="Y87" s="201">
        <v>0</v>
      </c>
      <c r="Z87" s="201">
        <v>2.56</v>
      </c>
      <c r="AA87" s="201">
        <v>0.91</v>
      </c>
      <c r="AB87" s="201">
        <v>0</v>
      </c>
      <c r="AC87" s="201">
        <v>0.56999999999999995</v>
      </c>
      <c r="AD87" s="201">
        <v>16.02</v>
      </c>
      <c r="AE87" s="201">
        <v>0</v>
      </c>
      <c r="AF87" s="201">
        <v>0</v>
      </c>
      <c r="AG87" s="201">
        <v>0</v>
      </c>
      <c r="AH87" s="201">
        <v>19.61</v>
      </c>
      <c r="AI87" s="201">
        <v>0</v>
      </c>
      <c r="AJ87" s="201">
        <v>0</v>
      </c>
      <c r="AK87" s="201">
        <v>19.61</v>
      </c>
      <c r="AL87" s="201">
        <v>0</v>
      </c>
      <c r="AM87" s="201">
        <v>0</v>
      </c>
      <c r="AN87" s="201">
        <v>0</v>
      </c>
      <c r="AO87" s="201">
        <v>210.99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20.32</v>
      </c>
      <c r="H88" s="201">
        <v>0</v>
      </c>
      <c r="I88" s="201">
        <v>0</v>
      </c>
      <c r="J88" s="201">
        <v>18.84</v>
      </c>
      <c r="K88" s="201">
        <v>4.5199999999999996</v>
      </c>
      <c r="L88" s="201">
        <v>19.13</v>
      </c>
      <c r="M88" s="201">
        <v>0.94</v>
      </c>
      <c r="N88" s="201">
        <v>1.2</v>
      </c>
      <c r="O88" s="201">
        <v>0</v>
      </c>
      <c r="P88" s="201">
        <v>1.41</v>
      </c>
      <c r="Q88" s="201">
        <v>0.22</v>
      </c>
      <c r="R88" s="201">
        <v>0.21</v>
      </c>
      <c r="S88" s="201">
        <v>0.27</v>
      </c>
      <c r="T88" s="201">
        <v>0</v>
      </c>
      <c r="U88" s="201">
        <v>0</v>
      </c>
      <c r="V88" s="201">
        <v>0.15</v>
      </c>
      <c r="W88" s="201">
        <v>0.47</v>
      </c>
      <c r="X88" s="201">
        <v>1.5</v>
      </c>
      <c r="Y88" s="201">
        <v>0</v>
      </c>
      <c r="Z88" s="201">
        <v>2.56</v>
      </c>
      <c r="AA88" s="201">
        <v>0.91</v>
      </c>
      <c r="AB88" s="201">
        <v>0</v>
      </c>
      <c r="AC88" s="201">
        <v>0.56999999999999995</v>
      </c>
      <c r="AD88" s="201">
        <v>16.02</v>
      </c>
      <c r="AE88" s="201">
        <v>0</v>
      </c>
      <c r="AF88" s="201">
        <v>0</v>
      </c>
      <c r="AG88" s="201">
        <v>0</v>
      </c>
      <c r="AH88" s="201">
        <v>19.61</v>
      </c>
      <c r="AI88" s="201">
        <v>0</v>
      </c>
      <c r="AJ88" s="201">
        <v>0</v>
      </c>
      <c r="AK88" s="201">
        <v>19.61</v>
      </c>
      <c r="AL88" s="201">
        <v>0</v>
      </c>
      <c r="AM88" s="201">
        <v>0</v>
      </c>
      <c r="AN88" s="201">
        <v>0</v>
      </c>
      <c r="AO88" s="201">
        <v>210.99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20.32</v>
      </c>
      <c r="H89" s="201">
        <v>0</v>
      </c>
      <c r="I89" s="201">
        <v>0</v>
      </c>
      <c r="J89" s="201">
        <v>18.84</v>
      </c>
      <c r="K89" s="201">
        <v>4.5199999999999996</v>
      </c>
      <c r="L89" s="201">
        <v>19.13</v>
      </c>
      <c r="M89" s="201">
        <v>0.94</v>
      </c>
      <c r="N89" s="201">
        <v>1.2</v>
      </c>
      <c r="O89" s="201">
        <v>0</v>
      </c>
      <c r="P89" s="201">
        <v>1.41</v>
      </c>
      <c r="Q89" s="201">
        <v>0.22</v>
      </c>
      <c r="R89" s="201">
        <v>0.21</v>
      </c>
      <c r="S89" s="201">
        <v>0.27</v>
      </c>
      <c r="T89" s="201">
        <v>0</v>
      </c>
      <c r="U89" s="201">
        <v>0</v>
      </c>
      <c r="V89" s="201">
        <v>0.15</v>
      </c>
      <c r="W89" s="201">
        <v>0.47</v>
      </c>
      <c r="X89" s="201">
        <v>1.5</v>
      </c>
      <c r="Y89" s="201">
        <v>0</v>
      </c>
      <c r="Z89" s="201">
        <v>2.56</v>
      </c>
      <c r="AA89" s="201">
        <v>0.91</v>
      </c>
      <c r="AB89" s="201">
        <v>0</v>
      </c>
      <c r="AC89" s="201">
        <v>0.56999999999999995</v>
      </c>
      <c r="AD89" s="201">
        <v>16.02</v>
      </c>
      <c r="AE89" s="201">
        <v>0</v>
      </c>
      <c r="AF89" s="201">
        <v>0</v>
      </c>
      <c r="AG89" s="201">
        <v>0</v>
      </c>
      <c r="AH89" s="201">
        <v>19.61</v>
      </c>
      <c r="AI89" s="201">
        <v>0</v>
      </c>
      <c r="AJ89" s="201">
        <v>0</v>
      </c>
      <c r="AK89" s="201">
        <v>19.61</v>
      </c>
      <c r="AL89" s="201">
        <v>0</v>
      </c>
      <c r="AM89" s="201">
        <v>0</v>
      </c>
      <c r="AN89" s="201">
        <v>0</v>
      </c>
      <c r="AO89" s="201">
        <v>210.99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20.32</v>
      </c>
      <c r="H90" s="201">
        <v>0</v>
      </c>
      <c r="I90" s="201">
        <v>0</v>
      </c>
      <c r="J90" s="201">
        <v>18.84</v>
      </c>
      <c r="K90" s="201">
        <v>4.5199999999999996</v>
      </c>
      <c r="L90" s="201">
        <v>19.13</v>
      </c>
      <c r="M90" s="201">
        <v>0.94</v>
      </c>
      <c r="N90" s="201">
        <v>1.2</v>
      </c>
      <c r="O90" s="201">
        <v>0</v>
      </c>
      <c r="P90" s="201">
        <v>1.41</v>
      </c>
      <c r="Q90" s="201">
        <v>0.22</v>
      </c>
      <c r="R90" s="201">
        <v>0.21</v>
      </c>
      <c r="S90" s="201">
        <v>0.27</v>
      </c>
      <c r="T90" s="201">
        <v>0</v>
      </c>
      <c r="U90" s="201">
        <v>0</v>
      </c>
      <c r="V90" s="201">
        <v>0.15</v>
      </c>
      <c r="W90" s="201">
        <v>0.47</v>
      </c>
      <c r="X90" s="201">
        <v>1.5</v>
      </c>
      <c r="Y90" s="201">
        <v>0</v>
      </c>
      <c r="Z90" s="201">
        <v>2.56</v>
      </c>
      <c r="AA90" s="201">
        <v>0.91</v>
      </c>
      <c r="AB90" s="201">
        <v>0</v>
      </c>
      <c r="AC90" s="201">
        <v>0.56999999999999995</v>
      </c>
      <c r="AD90" s="201">
        <v>16.02</v>
      </c>
      <c r="AE90" s="201">
        <v>0</v>
      </c>
      <c r="AF90" s="201">
        <v>0</v>
      </c>
      <c r="AG90" s="201">
        <v>0</v>
      </c>
      <c r="AH90" s="201">
        <v>19.61</v>
      </c>
      <c r="AI90" s="201">
        <v>0</v>
      </c>
      <c r="AJ90" s="201">
        <v>0</v>
      </c>
      <c r="AK90" s="201">
        <v>19.61</v>
      </c>
      <c r="AL90" s="201">
        <v>0</v>
      </c>
      <c r="AM90" s="201">
        <v>0</v>
      </c>
      <c r="AN90" s="201">
        <v>0</v>
      </c>
      <c r="AO90" s="201">
        <v>210.99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11.92</v>
      </c>
      <c r="E91" s="201">
        <v>0</v>
      </c>
      <c r="F91" s="201">
        <v>0</v>
      </c>
      <c r="G91" s="201">
        <v>20.32</v>
      </c>
      <c r="H91" s="201">
        <v>0</v>
      </c>
      <c r="I91" s="201">
        <v>0</v>
      </c>
      <c r="J91" s="201">
        <v>18.84</v>
      </c>
      <c r="K91" s="201">
        <v>4.62</v>
      </c>
      <c r="L91" s="201">
        <v>19.13</v>
      </c>
      <c r="M91" s="201">
        <v>0.94</v>
      </c>
      <c r="N91" s="201">
        <v>1.2</v>
      </c>
      <c r="O91" s="201">
        <v>0</v>
      </c>
      <c r="P91" s="201">
        <v>1.41</v>
      </c>
      <c r="Q91" s="201">
        <v>0.22</v>
      </c>
      <c r="R91" s="201">
        <v>0.21</v>
      </c>
      <c r="S91" s="201">
        <v>0.27</v>
      </c>
      <c r="T91" s="201">
        <v>0</v>
      </c>
      <c r="U91" s="201">
        <v>0</v>
      </c>
      <c r="V91" s="201">
        <v>0.27</v>
      </c>
      <c r="W91" s="201">
        <v>0.47</v>
      </c>
      <c r="X91" s="201">
        <v>1.5</v>
      </c>
      <c r="Y91" s="201">
        <v>0</v>
      </c>
      <c r="Z91" s="201">
        <v>2.56</v>
      </c>
      <c r="AA91" s="201">
        <v>0.91</v>
      </c>
      <c r="AB91" s="201">
        <v>0</v>
      </c>
      <c r="AC91" s="201">
        <v>0.56999999999999995</v>
      </c>
      <c r="AD91" s="201">
        <v>16.02</v>
      </c>
      <c r="AE91" s="201">
        <v>0</v>
      </c>
      <c r="AF91" s="201">
        <v>0</v>
      </c>
      <c r="AG91" s="201">
        <v>0</v>
      </c>
      <c r="AH91" s="201">
        <v>19.61</v>
      </c>
      <c r="AI91" s="201">
        <v>0</v>
      </c>
      <c r="AJ91" s="201">
        <v>0</v>
      </c>
      <c r="AK91" s="201">
        <v>19.61</v>
      </c>
      <c r="AL91" s="201">
        <v>0</v>
      </c>
      <c r="AM91" s="201">
        <v>0</v>
      </c>
      <c r="AN91" s="201">
        <v>0</v>
      </c>
      <c r="AO91" s="201">
        <v>210.99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11.92</v>
      </c>
      <c r="E92" s="201">
        <v>0</v>
      </c>
      <c r="F92" s="201">
        <v>0</v>
      </c>
      <c r="G92" s="201">
        <v>20.32</v>
      </c>
      <c r="H92" s="201">
        <v>0</v>
      </c>
      <c r="I92" s="201">
        <v>0</v>
      </c>
      <c r="J92" s="201">
        <v>18.84</v>
      </c>
      <c r="K92" s="201">
        <v>4.5199999999999996</v>
      </c>
      <c r="L92" s="201">
        <v>19.13</v>
      </c>
      <c r="M92" s="201">
        <v>0.94</v>
      </c>
      <c r="N92" s="201">
        <v>1.2</v>
      </c>
      <c r="O92" s="201">
        <v>0</v>
      </c>
      <c r="P92" s="201">
        <v>1.41</v>
      </c>
      <c r="Q92" s="201">
        <v>0.22</v>
      </c>
      <c r="R92" s="201">
        <v>0.21</v>
      </c>
      <c r="S92" s="201">
        <v>0.27</v>
      </c>
      <c r="T92" s="201">
        <v>0</v>
      </c>
      <c r="U92" s="201">
        <v>0</v>
      </c>
      <c r="V92" s="201">
        <v>0.28000000000000003</v>
      </c>
      <c r="W92" s="201">
        <v>0.47</v>
      </c>
      <c r="X92" s="201">
        <v>1.5</v>
      </c>
      <c r="Y92" s="201">
        <v>0</v>
      </c>
      <c r="Z92" s="201">
        <v>2.56</v>
      </c>
      <c r="AA92" s="201">
        <v>0.91</v>
      </c>
      <c r="AB92" s="201">
        <v>0</v>
      </c>
      <c r="AC92" s="201">
        <v>0.56999999999999995</v>
      </c>
      <c r="AD92" s="201">
        <v>16.02</v>
      </c>
      <c r="AE92" s="201">
        <v>0</v>
      </c>
      <c r="AF92" s="201">
        <v>0</v>
      </c>
      <c r="AG92" s="201">
        <v>0</v>
      </c>
      <c r="AH92" s="201">
        <v>19.61</v>
      </c>
      <c r="AI92" s="201">
        <v>0</v>
      </c>
      <c r="AJ92" s="201">
        <v>0</v>
      </c>
      <c r="AK92" s="201">
        <v>19.61</v>
      </c>
      <c r="AL92" s="201">
        <v>0</v>
      </c>
      <c r="AM92" s="201">
        <v>0</v>
      </c>
      <c r="AN92" s="201">
        <v>0</v>
      </c>
      <c r="AO92" s="201">
        <v>210.99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11.92</v>
      </c>
      <c r="E93" s="201">
        <v>0</v>
      </c>
      <c r="F93" s="201">
        <v>0</v>
      </c>
      <c r="G93" s="201">
        <v>20.32</v>
      </c>
      <c r="H93" s="201">
        <v>0</v>
      </c>
      <c r="I93" s="201">
        <v>0</v>
      </c>
      <c r="J93" s="201">
        <v>18.84</v>
      </c>
      <c r="K93" s="201">
        <v>4.5199999999999996</v>
      </c>
      <c r="L93" s="201">
        <v>19.13</v>
      </c>
      <c r="M93" s="201">
        <v>0.94</v>
      </c>
      <c r="N93" s="201">
        <v>1.2</v>
      </c>
      <c r="O93" s="201">
        <v>0</v>
      </c>
      <c r="P93" s="201">
        <v>1.41</v>
      </c>
      <c r="Q93" s="201">
        <v>0.22</v>
      </c>
      <c r="R93" s="201">
        <v>0.21</v>
      </c>
      <c r="S93" s="201">
        <v>0.27</v>
      </c>
      <c r="T93" s="201">
        <v>0</v>
      </c>
      <c r="U93" s="201">
        <v>0</v>
      </c>
      <c r="V93" s="201">
        <v>0.18</v>
      </c>
      <c r="W93" s="201">
        <v>0.47</v>
      </c>
      <c r="X93" s="201">
        <v>1.5</v>
      </c>
      <c r="Y93" s="201">
        <v>0</v>
      </c>
      <c r="Z93" s="201">
        <v>2.56</v>
      </c>
      <c r="AA93" s="201">
        <v>0.91</v>
      </c>
      <c r="AB93" s="201">
        <v>0</v>
      </c>
      <c r="AC93" s="201">
        <v>0.26</v>
      </c>
      <c r="AD93" s="201">
        <v>16.02</v>
      </c>
      <c r="AE93" s="201">
        <v>0</v>
      </c>
      <c r="AF93" s="201">
        <v>0</v>
      </c>
      <c r="AG93" s="201">
        <v>0</v>
      </c>
      <c r="AH93" s="201">
        <v>19.61</v>
      </c>
      <c r="AI93" s="201">
        <v>0</v>
      </c>
      <c r="AJ93" s="201">
        <v>0</v>
      </c>
      <c r="AK93" s="201">
        <v>19.61</v>
      </c>
      <c r="AL93" s="201">
        <v>0</v>
      </c>
      <c r="AM93" s="201">
        <v>0</v>
      </c>
      <c r="AN93" s="201">
        <v>0</v>
      </c>
      <c r="AO93" s="201">
        <v>210.99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11.92</v>
      </c>
      <c r="E94" s="201">
        <v>0</v>
      </c>
      <c r="F94" s="201">
        <v>0</v>
      </c>
      <c r="G94" s="201">
        <v>20.32</v>
      </c>
      <c r="H94" s="201">
        <v>0</v>
      </c>
      <c r="I94" s="201">
        <v>0</v>
      </c>
      <c r="J94" s="201">
        <v>18.84</v>
      </c>
      <c r="K94" s="201">
        <v>4.5199999999999996</v>
      </c>
      <c r="L94" s="201">
        <v>19.13</v>
      </c>
      <c r="M94" s="201">
        <v>0.94</v>
      </c>
      <c r="N94" s="201">
        <v>1.2</v>
      </c>
      <c r="O94" s="201">
        <v>0</v>
      </c>
      <c r="P94" s="201">
        <v>1.41</v>
      </c>
      <c r="Q94" s="201">
        <v>0.22</v>
      </c>
      <c r="R94" s="201">
        <v>0.21</v>
      </c>
      <c r="S94" s="201">
        <v>0.27</v>
      </c>
      <c r="T94" s="201">
        <v>0</v>
      </c>
      <c r="U94" s="201">
        <v>0</v>
      </c>
      <c r="V94" s="201">
        <v>0.18</v>
      </c>
      <c r="W94" s="201">
        <v>0.47</v>
      </c>
      <c r="X94" s="201">
        <v>1.5</v>
      </c>
      <c r="Y94" s="201">
        <v>0</v>
      </c>
      <c r="Z94" s="201">
        <v>2.56</v>
      </c>
      <c r="AA94" s="201">
        <v>0.91</v>
      </c>
      <c r="AB94" s="201">
        <v>0</v>
      </c>
      <c r="AC94" s="201">
        <v>0.26</v>
      </c>
      <c r="AD94" s="201">
        <v>16.02</v>
      </c>
      <c r="AE94" s="201">
        <v>0</v>
      </c>
      <c r="AF94" s="201">
        <v>0</v>
      </c>
      <c r="AG94" s="201">
        <v>52.06</v>
      </c>
      <c r="AH94" s="201">
        <v>-18.95</v>
      </c>
      <c r="AI94" s="201">
        <v>3.86</v>
      </c>
      <c r="AJ94" s="201">
        <v>0</v>
      </c>
      <c r="AK94" s="201">
        <v>19.61</v>
      </c>
      <c r="AL94" s="201">
        <v>0</v>
      </c>
      <c r="AM94" s="201">
        <v>0</v>
      </c>
      <c r="AN94" s="201">
        <v>0</v>
      </c>
      <c r="AO94" s="201">
        <v>210.99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11.92</v>
      </c>
      <c r="E95" s="201">
        <v>0</v>
      </c>
      <c r="F95" s="201">
        <v>0</v>
      </c>
      <c r="G95" s="201">
        <v>20.32</v>
      </c>
      <c r="H95" s="201">
        <v>0</v>
      </c>
      <c r="I95" s="201">
        <v>0</v>
      </c>
      <c r="J95" s="201">
        <v>18.84</v>
      </c>
      <c r="K95" s="201">
        <v>4.5199999999999996</v>
      </c>
      <c r="L95" s="201">
        <v>19.13</v>
      </c>
      <c r="M95" s="201">
        <v>0.94</v>
      </c>
      <c r="N95" s="201">
        <v>1.2</v>
      </c>
      <c r="O95" s="201">
        <v>0</v>
      </c>
      <c r="P95" s="201">
        <v>1.41</v>
      </c>
      <c r="Q95" s="201">
        <v>0.22</v>
      </c>
      <c r="R95" s="201">
        <v>0.21</v>
      </c>
      <c r="S95" s="201">
        <v>0.27</v>
      </c>
      <c r="T95" s="201">
        <v>0</v>
      </c>
      <c r="U95" s="201">
        <v>0</v>
      </c>
      <c r="V95" s="201">
        <v>0.18</v>
      </c>
      <c r="W95" s="201">
        <v>0.47</v>
      </c>
      <c r="X95" s="201">
        <v>1.5</v>
      </c>
      <c r="Y95" s="201">
        <v>0</v>
      </c>
      <c r="Z95" s="201">
        <v>2.56</v>
      </c>
      <c r="AA95" s="201">
        <v>0.91</v>
      </c>
      <c r="AB95" s="201">
        <v>0</v>
      </c>
      <c r="AC95" s="201">
        <v>0.26</v>
      </c>
      <c r="AD95" s="201">
        <v>16.02</v>
      </c>
      <c r="AE95" s="201">
        <v>0</v>
      </c>
      <c r="AF95" s="201">
        <v>0</v>
      </c>
      <c r="AG95" s="201">
        <v>21.9</v>
      </c>
      <c r="AH95" s="201">
        <v>0</v>
      </c>
      <c r="AI95" s="201">
        <v>3.86</v>
      </c>
      <c r="AJ95" s="201">
        <v>0</v>
      </c>
      <c r="AK95" s="201">
        <v>19.61</v>
      </c>
      <c r="AL95" s="201">
        <v>0</v>
      </c>
      <c r="AM95" s="201">
        <v>0</v>
      </c>
      <c r="AN95" s="201">
        <v>0</v>
      </c>
      <c r="AO95" s="201">
        <v>210.99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11.92</v>
      </c>
      <c r="E96" s="201">
        <v>0</v>
      </c>
      <c r="F96" s="201">
        <v>0</v>
      </c>
      <c r="G96" s="201">
        <v>20.32</v>
      </c>
      <c r="H96" s="201">
        <v>0</v>
      </c>
      <c r="I96" s="201">
        <v>0</v>
      </c>
      <c r="J96" s="201">
        <v>18.84</v>
      </c>
      <c r="K96" s="201">
        <v>4.5199999999999996</v>
      </c>
      <c r="L96" s="201">
        <v>19.13</v>
      </c>
      <c r="M96" s="201">
        <v>0.94</v>
      </c>
      <c r="N96" s="201">
        <v>1.2</v>
      </c>
      <c r="O96" s="201">
        <v>0</v>
      </c>
      <c r="P96" s="201">
        <v>1.41</v>
      </c>
      <c r="Q96" s="201">
        <v>0.22</v>
      </c>
      <c r="R96" s="201">
        <v>0.21</v>
      </c>
      <c r="S96" s="201">
        <v>0.27</v>
      </c>
      <c r="T96" s="201">
        <v>0</v>
      </c>
      <c r="U96" s="201">
        <v>0</v>
      </c>
      <c r="V96" s="201">
        <v>0.18</v>
      </c>
      <c r="W96" s="201">
        <v>0.47</v>
      </c>
      <c r="X96" s="201">
        <v>1.5</v>
      </c>
      <c r="Y96" s="201">
        <v>0</v>
      </c>
      <c r="Z96" s="201">
        <v>2.56</v>
      </c>
      <c r="AA96" s="201">
        <v>0.91</v>
      </c>
      <c r="AB96" s="201">
        <v>0</v>
      </c>
      <c r="AC96" s="201">
        <v>0.26</v>
      </c>
      <c r="AD96" s="201">
        <v>16.02</v>
      </c>
      <c r="AE96" s="201">
        <v>0</v>
      </c>
      <c r="AF96" s="201">
        <v>0</v>
      </c>
      <c r="AG96" s="201">
        <v>21.9</v>
      </c>
      <c r="AH96" s="201">
        <v>0</v>
      </c>
      <c r="AI96" s="201">
        <v>3.86</v>
      </c>
      <c r="AJ96" s="201">
        <v>0</v>
      </c>
      <c r="AK96" s="201">
        <v>19.61</v>
      </c>
      <c r="AL96" s="201">
        <v>0</v>
      </c>
      <c r="AM96" s="201">
        <v>0</v>
      </c>
      <c r="AN96" s="201">
        <v>0</v>
      </c>
      <c r="AO96" s="201">
        <v>210.99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11.92</v>
      </c>
      <c r="E97" s="201">
        <v>0</v>
      </c>
      <c r="F97" s="201">
        <v>0</v>
      </c>
      <c r="G97" s="201">
        <v>20.32</v>
      </c>
      <c r="H97" s="201">
        <v>0</v>
      </c>
      <c r="I97" s="201">
        <v>0</v>
      </c>
      <c r="J97" s="201">
        <v>18.84</v>
      </c>
      <c r="K97" s="201">
        <v>4.37</v>
      </c>
      <c r="L97" s="201">
        <v>19.13</v>
      </c>
      <c r="M97" s="201">
        <v>0.94</v>
      </c>
      <c r="N97" s="201">
        <v>1.2</v>
      </c>
      <c r="O97" s="201">
        <v>0</v>
      </c>
      <c r="P97" s="201">
        <v>1.41</v>
      </c>
      <c r="Q97" s="201">
        <v>0.22</v>
      </c>
      <c r="R97" s="201">
        <v>0.21</v>
      </c>
      <c r="S97" s="201">
        <v>0.27</v>
      </c>
      <c r="T97" s="201">
        <v>0</v>
      </c>
      <c r="U97" s="201">
        <v>0</v>
      </c>
      <c r="V97" s="201">
        <v>0.2</v>
      </c>
      <c r="W97" s="201">
        <v>0.47</v>
      </c>
      <c r="X97" s="201">
        <v>1.5</v>
      </c>
      <c r="Y97" s="201">
        <v>0</v>
      </c>
      <c r="Z97" s="201">
        <v>2.56</v>
      </c>
      <c r="AA97" s="201">
        <v>0.91</v>
      </c>
      <c r="AB97" s="201">
        <v>0</v>
      </c>
      <c r="AC97" s="201">
        <v>0.26</v>
      </c>
      <c r="AD97" s="201">
        <v>16.02</v>
      </c>
      <c r="AE97" s="201">
        <v>0</v>
      </c>
      <c r="AF97" s="201">
        <v>0</v>
      </c>
      <c r="AG97" s="201">
        <v>21.9</v>
      </c>
      <c r="AH97" s="201">
        <v>0</v>
      </c>
      <c r="AI97" s="201">
        <v>3.86</v>
      </c>
      <c r="AJ97" s="201">
        <v>0</v>
      </c>
      <c r="AK97" s="201">
        <v>19.61</v>
      </c>
      <c r="AL97" s="201">
        <v>0</v>
      </c>
      <c r="AM97" s="201">
        <v>0</v>
      </c>
      <c r="AN97" s="201">
        <v>0</v>
      </c>
      <c r="AO97" s="201">
        <v>210.99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11.92</v>
      </c>
      <c r="E98" s="201">
        <v>0</v>
      </c>
      <c r="F98" s="201">
        <v>0</v>
      </c>
      <c r="G98" s="201">
        <v>20.32</v>
      </c>
      <c r="H98" s="201">
        <v>0</v>
      </c>
      <c r="I98" s="201">
        <v>0</v>
      </c>
      <c r="J98" s="201">
        <v>18.84</v>
      </c>
      <c r="K98" s="201">
        <v>4.5199999999999996</v>
      </c>
      <c r="L98" s="201">
        <v>19.13</v>
      </c>
      <c r="M98" s="201">
        <v>0.94</v>
      </c>
      <c r="N98" s="201">
        <v>1.2</v>
      </c>
      <c r="O98" s="201">
        <v>0</v>
      </c>
      <c r="P98" s="201">
        <v>1.41</v>
      </c>
      <c r="Q98" s="201">
        <v>0.22</v>
      </c>
      <c r="R98" s="201">
        <v>0.21</v>
      </c>
      <c r="S98" s="201">
        <v>0.27</v>
      </c>
      <c r="T98" s="201">
        <v>0</v>
      </c>
      <c r="U98" s="201">
        <v>0</v>
      </c>
      <c r="V98" s="201">
        <v>0.18</v>
      </c>
      <c r="W98" s="201">
        <v>0.47</v>
      </c>
      <c r="X98" s="201">
        <v>1.5</v>
      </c>
      <c r="Y98" s="201">
        <v>0</v>
      </c>
      <c r="Z98" s="201">
        <v>2.56</v>
      </c>
      <c r="AA98" s="201">
        <v>0.91</v>
      </c>
      <c r="AB98" s="201">
        <v>0</v>
      </c>
      <c r="AC98" s="201">
        <v>0.26</v>
      </c>
      <c r="AD98" s="201">
        <v>16.02</v>
      </c>
      <c r="AE98" s="201">
        <v>0</v>
      </c>
      <c r="AF98" s="201">
        <v>0</v>
      </c>
      <c r="AG98" s="201">
        <v>21.9</v>
      </c>
      <c r="AH98" s="201">
        <v>0</v>
      </c>
      <c r="AI98" s="201">
        <v>3.86</v>
      </c>
      <c r="AJ98" s="201">
        <v>0</v>
      </c>
      <c r="AK98" s="201">
        <v>19.61</v>
      </c>
      <c r="AL98" s="201">
        <v>0</v>
      </c>
      <c r="AM98" s="201">
        <v>0</v>
      </c>
      <c r="AN98" s="201">
        <v>0</v>
      </c>
      <c r="AO98" s="201">
        <v>210.99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0.22978499999999985</v>
      </c>
      <c r="E99">
        <f t="shared" si="0"/>
        <v>0</v>
      </c>
      <c r="F99">
        <f t="shared" si="0"/>
        <v>0</v>
      </c>
      <c r="G99">
        <f t="shared" si="0"/>
        <v>0.48759999999999959</v>
      </c>
      <c r="H99">
        <f t="shared" si="0"/>
        <v>0</v>
      </c>
      <c r="I99">
        <f t="shared" si="0"/>
        <v>0</v>
      </c>
      <c r="J99">
        <f t="shared" si="0"/>
        <v>0.45504749999999905</v>
      </c>
      <c r="K99">
        <f t="shared" si="0"/>
        <v>9.1377499999999917E-2</v>
      </c>
      <c r="L99">
        <f t="shared" si="0"/>
        <v>3.1733849999999966</v>
      </c>
      <c r="M99">
        <f t="shared" si="0"/>
        <v>2.2262499999999977E-2</v>
      </c>
      <c r="N99">
        <f t="shared" si="0"/>
        <v>2.8735000000000045E-2</v>
      </c>
      <c r="O99">
        <f t="shared" si="0"/>
        <v>0</v>
      </c>
      <c r="P99">
        <f t="shared" si="0"/>
        <v>3.3744999999999949E-2</v>
      </c>
      <c r="Q99">
        <f t="shared" si="0"/>
        <v>3.2707499999999973E-2</v>
      </c>
      <c r="R99">
        <f t="shared" si="0"/>
        <v>1.412750000000001E-2</v>
      </c>
      <c r="S99">
        <f t="shared" si="0"/>
        <v>4.8017500000000025E-2</v>
      </c>
      <c r="T99">
        <f t="shared" si="0"/>
        <v>0</v>
      </c>
      <c r="U99">
        <f t="shared" si="0"/>
        <v>1.4647500000000018E-2</v>
      </c>
      <c r="V99">
        <f t="shared" si="0"/>
        <v>2.4350000000000005E-3</v>
      </c>
      <c r="W99">
        <f t="shared" si="0"/>
        <v>2.5762499999999997E-2</v>
      </c>
      <c r="X99">
        <f t="shared" si="0"/>
        <v>8.4815000000000002E-2</v>
      </c>
      <c r="Y99">
        <f t="shared" si="0"/>
        <v>0</v>
      </c>
      <c r="Z99">
        <f t="shared" si="0"/>
        <v>0.50799999999999934</v>
      </c>
      <c r="AA99">
        <f t="shared" si="0"/>
        <v>0.20670249999999965</v>
      </c>
      <c r="AB99">
        <f t="shared" si="0"/>
        <v>0</v>
      </c>
      <c r="AC99">
        <f t="shared" si="0"/>
        <v>6.437500000000004E-3</v>
      </c>
      <c r="AD99">
        <f t="shared" si="0"/>
        <v>0.16791999999999987</v>
      </c>
      <c r="AE99">
        <f t="shared" si="0"/>
        <v>0</v>
      </c>
      <c r="AF99">
        <f t="shared" si="0"/>
        <v>0</v>
      </c>
      <c r="AG99">
        <f t="shared" si="0"/>
        <v>0.4200775000000001</v>
      </c>
      <c r="AH99">
        <f t="shared" si="0"/>
        <v>7.158750000000004E-2</v>
      </c>
      <c r="AI99">
        <f t="shared" si="0"/>
        <v>7.4305000000000149E-2</v>
      </c>
      <c r="AJ99">
        <f t="shared" si="0"/>
        <v>0</v>
      </c>
      <c r="AK99">
        <f t="shared" si="0"/>
        <v>0.28555499999999978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5.0637900000000036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688.11594700000001</v>
      </c>
      <c r="C3" s="175">
        <f ca="1">$B3*C$1/100</f>
        <v>511.83043671209037</v>
      </c>
      <c r="D3" s="176">
        <f t="shared" ref="D3:F18" ca="1" si="0">$B3*D$1/100</f>
        <v>164.01470387208283</v>
      </c>
      <c r="E3" s="176">
        <f t="shared" ca="1" si="0"/>
        <v>9.3508174908345172</v>
      </c>
      <c r="F3" s="177">
        <f t="shared" ca="1" si="0"/>
        <v>2.9199889249923969</v>
      </c>
      <c r="G3" s="174">
        <f t="shared" ref="G3:G66" ca="1" si="1">INDIRECT("ISGS_exbus!" &amp; $V$3 &amp; X3)</f>
        <v>688.11594700000001</v>
      </c>
      <c r="H3" s="174">
        <f t="shared" ref="H3:H66" ca="1" si="2">INDIRECT("ISGS_Delhi_pp!" &amp; $V$3 &amp; X3)</f>
        <v>665.47693200000003</v>
      </c>
      <c r="I3" s="178">
        <f ca="1">INDIRECT("BRPL_EOD!" &amp; $V$3 &amp; X3)</f>
        <v>494.98</v>
      </c>
      <c r="J3" s="176">
        <f ca="1">INDIRECT("BYPL_EOD!" &amp; $V$3 &amp; X3)</f>
        <v>158.65</v>
      </c>
      <c r="K3" s="176">
        <f ca="1">INDIRECT("TPDDL_EOD!" &amp; $V$3 &amp; X3)</f>
        <v>9.0500000000000007</v>
      </c>
      <c r="L3" s="176">
        <f ca="1">INDIRECT("NDMC_EOD!" &amp; $V$3 &amp; X3)</f>
        <v>2.79</v>
      </c>
      <c r="M3" s="177">
        <f ca="1">SUM(I3:L3)</f>
        <v>665.46999999999991</v>
      </c>
      <c r="N3" s="175">
        <f ca="1">INDIRECT("BRPL_ISGS_exbus!" &amp; $V$3 &amp; X3)</f>
        <v>494.98515605716273</v>
      </c>
      <c r="O3" s="176">
        <f ca="1">INDIRECT("BYPL_ISGS_exbus!" &amp; $V$3 &amp; X3)</f>
        <v>158.65165260913344</v>
      </c>
      <c r="P3" s="176">
        <f ca="1">INDIRECT("TPDDL_ISGS_exbus!" &amp; $V$3 &amp; X3)</f>
        <v>9.0500942711166559</v>
      </c>
      <c r="Q3" s="176">
        <f ca="1">INDIRECT("NDMC_ISGS_exbus!" &amp; $V$3 &amp; X3)</f>
        <v>2.7900290625873447</v>
      </c>
      <c r="R3" s="177">
        <f ca="1">SUM(N3:Q3)</f>
        <v>665.47693200000015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688.11594700000001</v>
      </c>
      <c r="C4" s="179">
        <f t="shared" ref="C4:F35" ca="1" si="4">$B4*C$1/100</f>
        <v>511.83043671209037</v>
      </c>
      <c r="D4" s="180">
        <f t="shared" ca="1" si="0"/>
        <v>164.01470387208283</v>
      </c>
      <c r="E4" s="180">
        <f t="shared" ca="1" si="0"/>
        <v>9.3508174908345172</v>
      </c>
      <c r="F4" s="181">
        <f t="shared" ca="1" si="0"/>
        <v>2.9199889249923969</v>
      </c>
      <c r="G4" s="182">
        <f t="shared" ca="1" si="1"/>
        <v>688.11594700000001</v>
      </c>
      <c r="H4" s="182">
        <f t="shared" ca="1" si="2"/>
        <v>665.47693200000003</v>
      </c>
      <c r="I4" s="183">
        <f t="shared" ref="I4:I67" ca="1" si="5">INDIRECT("BRPL_EOD!" &amp; $V$3 &amp; X4)</f>
        <v>494.98</v>
      </c>
      <c r="J4" s="180">
        <f t="shared" ref="J4:J67" ca="1" si="6">INDIRECT("BYPL_EOD!" &amp; $V$3 &amp; X4)</f>
        <v>158.65</v>
      </c>
      <c r="K4" s="180">
        <f t="shared" ref="K4:K67" ca="1" si="7">INDIRECT("TPDDL_EOD!" &amp; $V$3 &amp; X4)</f>
        <v>9.0500000000000007</v>
      </c>
      <c r="L4" s="180">
        <f t="shared" ref="L4:L67" ca="1" si="8">INDIRECT("NDMC_EOD!" &amp; $V$3 &amp; X4)</f>
        <v>2.79</v>
      </c>
      <c r="M4" s="181">
        <f t="shared" ref="M4:M67" ca="1" si="9">SUM(I4:L4)</f>
        <v>665.46999999999991</v>
      </c>
      <c r="N4" s="179">
        <f t="shared" ref="N4:N67" ca="1" si="10">INDIRECT("BRPL_ISGS_exbus!" &amp; $V$3 &amp; X4)</f>
        <v>494.98515605716273</v>
      </c>
      <c r="O4" s="180">
        <f t="shared" ref="O4:O67" ca="1" si="11">INDIRECT("BYPL_ISGS_exbus!" &amp; $V$3 &amp; X4)</f>
        <v>158.65165260913344</v>
      </c>
      <c r="P4" s="180">
        <f t="shared" ref="P4:P67" ca="1" si="12">INDIRECT("TPDDL_ISGS_exbus!" &amp; $V$3 &amp; X4)</f>
        <v>9.0500942711166559</v>
      </c>
      <c r="Q4" s="180">
        <f t="shared" ref="Q4:Q67" ca="1" si="13">INDIRECT("NDMC_ISGS_exbus!" &amp; $V$3 &amp; X4)</f>
        <v>2.7900290625873447</v>
      </c>
      <c r="R4" s="181">
        <f t="shared" ref="R4:R67" ca="1" si="14">SUM(N4:Q4)</f>
        <v>665.47693200000015</v>
      </c>
      <c r="W4" s="46"/>
      <c r="X4" s="46">
        <v>4</v>
      </c>
    </row>
    <row r="5" spans="1:24">
      <c r="A5" s="61" t="s">
        <v>47</v>
      </c>
      <c r="B5" s="174">
        <f t="shared" ca="1" si="3"/>
        <v>688.11594700000001</v>
      </c>
      <c r="C5" s="179">
        <f t="shared" ca="1" si="4"/>
        <v>511.83043671209037</v>
      </c>
      <c r="D5" s="180">
        <f t="shared" ca="1" si="0"/>
        <v>164.01470387208283</v>
      </c>
      <c r="E5" s="180">
        <f t="shared" ca="1" si="0"/>
        <v>9.3508174908345172</v>
      </c>
      <c r="F5" s="181">
        <f t="shared" ca="1" si="0"/>
        <v>2.9199889249923969</v>
      </c>
      <c r="G5" s="182">
        <f t="shared" ca="1" si="1"/>
        <v>688.11594700000001</v>
      </c>
      <c r="H5" s="182">
        <f t="shared" ca="1" si="2"/>
        <v>665.47693200000003</v>
      </c>
      <c r="I5" s="183">
        <f t="shared" ca="1" si="5"/>
        <v>494.98</v>
      </c>
      <c r="J5" s="180">
        <f t="shared" ca="1" si="6"/>
        <v>158.65</v>
      </c>
      <c r="K5" s="180">
        <f t="shared" ca="1" si="7"/>
        <v>9.0500000000000007</v>
      </c>
      <c r="L5" s="180">
        <f t="shared" ca="1" si="8"/>
        <v>2.79</v>
      </c>
      <c r="M5" s="181">
        <f t="shared" ca="1" si="9"/>
        <v>665.46999999999991</v>
      </c>
      <c r="N5" s="179">
        <f t="shared" ca="1" si="10"/>
        <v>494.98515605716273</v>
      </c>
      <c r="O5" s="180">
        <f t="shared" ca="1" si="11"/>
        <v>158.65165260913344</v>
      </c>
      <c r="P5" s="180">
        <f t="shared" ca="1" si="12"/>
        <v>9.0500942711166559</v>
      </c>
      <c r="Q5" s="180">
        <f t="shared" ca="1" si="13"/>
        <v>2.7900290625873447</v>
      </c>
      <c r="R5" s="181">
        <f t="shared" ca="1" si="14"/>
        <v>665.47693200000015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688.11594700000001</v>
      </c>
      <c r="C6" s="179">
        <f t="shared" ca="1" si="4"/>
        <v>511.83043671209037</v>
      </c>
      <c r="D6" s="180">
        <f t="shared" ca="1" si="0"/>
        <v>164.01470387208283</v>
      </c>
      <c r="E6" s="180">
        <f t="shared" ca="1" si="0"/>
        <v>9.3508174908345172</v>
      </c>
      <c r="F6" s="181">
        <f t="shared" ca="1" si="0"/>
        <v>2.9199889249923969</v>
      </c>
      <c r="G6" s="182">
        <f t="shared" ca="1" si="1"/>
        <v>688.11594700000001</v>
      </c>
      <c r="H6" s="182">
        <f t="shared" ca="1" si="2"/>
        <v>665.47693200000003</v>
      </c>
      <c r="I6" s="183">
        <f t="shared" ca="1" si="5"/>
        <v>494.98</v>
      </c>
      <c r="J6" s="180">
        <f t="shared" ca="1" si="6"/>
        <v>158.65</v>
      </c>
      <c r="K6" s="180">
        <f t="shared" ca="1" si="7"/>
        <v>9.0500000000000007</v>
      </c>
      <c r="L6" s="180">
        <f t="shared" ca="1" si="8"/>
        <v>2.79</v>
      </c>
      <c r="M6" s="181">
        <f t="shared" ca="1" si="9"/>
        <v>665.46999999999991</v>
      </c>
      <c r="N6" s="179">
        <f t="shared" ca="1" si="10"/>
        <v>494.98515605716273</v>
      </c>
      <c r="O6" s="180">
        <f t="shared" ca="1" si="11"/>
        <v>158.65165260913344</v>
      </c>
      <c r="P6" s="180">
        <f t="shared" ca="1" si="12"/>
        <v>9.0500942711166559</v>
      </c>
      <c r="Q6" s="180">
        <f t="shared" ca="1" si="13"/>
        <v>2.7900290625873447</v>
      </c>
      <c r="R6" s="181">
        <f t="shared" ca="1" si="14"/>
        <v>665.47693200000015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688.11594700000001</v>
      </c>
      <c r="C7" s="179">
        <f t="shared" ca="1" si="4"/>
        <v>511.83043671209037</v>
      </c>
      <c r="D7" s="180">
        <f t="shared" ca="1" si="0"/>
        <v>164.01470387208283</v>
      </c>
      <c r="E7" s="180">
        <f t="shared" ca="1" si="0"/>
        <v>9.3508174908345172</v>
      </c>
      <c r="F7" s="181">
        <f t="shared" ca="1" si="0"/>
        <v>2.9199889249923969</v>
      </c>
      <c r="G7" s="182">
        <f t="shared" ca="1" si="1"/>
        <v>688.11594700000001</v>
      </c>
      <c r="H7" s="182">
        <f t="shared" ca="1" si="2"/>
        <v>665.47693200000003</v>
      </c>
      <c r="I7" s="183">
        <f t="shared" ca="1" si="5"/>
        <v>494.98</v>
      </c>
      <c r="J7" s="180">
        <f t="shared" ca="1" si="6"/>
        <v>158.65</v>
      </c>
      <c r="K7" s="180">
        <f t="shared" ca="1" si="7"/>
        <v>9.0500000000000007</v>
      </c>
      <c r="L7" s="180">
        <f t="shared" ca="1" si="8"/>
        <v>2.79</v>
      </c>
      <c r="M7" s="181">
        <f t="shared" ca="1" si="9"/>
        <v>665.46999999999991</v>
      </c>
      <c r="N7" s="179">
        <f t="shared" ca="1" si="10"/>
        <v>494.98515605716273</v>
      </c>
      <c r="O7" s="180">
        <f t="shared" ca="1" si="11"/>
        <v>158.65165260913344</v>
      </c>
      <c r="P7" s="180">
        <f t="shared" ca="1" si="12"/>
        <v>9.0500942711166559</v>
      </c>
      <c r="Q7" s="180">
        <f t="shared" ca="1" si="13"/>
        <v>2.7900290625873447</v>
      </c>
      <c r="R7" s="181">
        <f t="shared" ca="1" si="14"/>
        <v>665.47693200000015</v>
      </c>
      <c r="W7" s="46"/>
      <c r="X7" s="46">
        <v>7</v>
      </c>
    </row>
    <row r="8" spans="1:24">
      <c r="A8" s="61" t="s">
        <v>50</v>
      </c>
      <c r="B8" s="174">
        <f t="shared" ca="1" si="3"/>
        <v>688.11594700000001</v>
      </c>
      <c r="C8" s="179">
        <f t="shared" ca="1" si="4"/>
        <v>511.83043671209037</v>
      </c>
      <c r="D8" s="180">
        <f t="shared" ca="1" si="0"/>
        <v>164.01470387208283</v>
      </c>
      <c r="E8" s="180">
        <f t="shared" ca="1" si="0"/>
        <v>9.3508174908345172</v>
      </c>
      <c r="F8" s="181">
        <f t="shared" ca="1" si="0"/>
        <v>2.9199889249923969</v>
      </c>
      <c r="G8" s="182">
        <f t="shared" ca="1" si="1"/>
        <v>688.11594700000001</v>
      </c>
      <c r="H8" s="182">
        <f t="shared" ca="1" si="2"/>
        <v>665.47693200000003</v>
      </c>
      <c r="I8" s="183">
        <f t="shared" ca="1" si="5"/>
        <v>494.98</v>
      </c>
      <c r="J8" s="180">
        <f t="shared" ca="1" si="6"/>
        <v>158.65</v>
      </c>
      <c r="K8" s="180">
        <f t="shared" ca="1" si="7"/>
        <v>9.0500000000000007</v>
      </c>
      <c r="L8" s="180">
        <f t="shared" ca="1" si="8"/>
        <v>2.79</v>
      </c>
      <c r="M8" s="181">
        <f t="shared" ca="1" si="9"/>
        <v>665.46999999999991</v>
      </c>
      <c r="N8" s="179">
        <f t="shared" ca="1" si="10"/>
        <v>494.98515605716273</v>
      </c>
      <c r="O8" s="180">
        <f t="shared" ca="1" si="11"/>
        <v>158.65165260913344</v>
      </c>
      <c r="P8" s="180">
        <f t="shared" ca="1" si="12"/>
        <v>9.0500942711166559</v>
      </c>
      <c r="Q8" s="180">
        <f t="shared" ca="1" si="13"/>
        <v>2.7900290625873447</v>
      </c>
      <c r="R8" s="181">
        <f t="shared" ca="1" si="14"/>
        <v>665.47693200000015</v>
      </c>
      <c r="W8" s="46"/>
      <c r="X8" s="46">
        <v>8</v>
      </c>
    </row>
    <row r="9" spans="1:24">
      <c r="A9" s="61" t="s">
        <v>51</v>
      </c>
      <c r="B9" s="174">
        <f t="shared" ca="1" si="3"/>
        <v>688.11594700000001</v>
      </c>
      <c r="C9" s="179">
        <f t="shared" ca="1" si="4"/>
        <v>511.83043671209037</v>
      </c>
      <c r="D9" s="180">
        <f t="shared" ca="1" si="0"/>
        <v>164.01470387208283</v>
      </c>
      <c r="E9" s="180">
        <f t="shared" ca="1" si="0"/>
        <v>9.3508174908345172</v>
      </c>
      <c r="F9" s="181">
        <f t="shared" ca="1" si="0"/>
        <v>2.9199889249923969</v>
      </c>
      <c r="G9" s="182">
        <f t="shared" ca="1" si="1"/>
        <v>615.61594700000001</v>
      </c>
      <c r="H9" s="182">
        <f t="shared" ca="1" si="2"/>
        <v>595.36218199999996</v>
      </c>
      <c r="I9" s="183">
        <f t="shared" ca="1" si="5"/>
        <v>419.06</v>
      </c>
      <c r="J9" s="180">
        <f t="shared" ca="1" si="6"/>
        <v>164.05</v>
      </c>
      <c r="K9" s="180">
        <f t="shared" ca="1" si="7"/>
        <v>9.36</v>
      </c>
      <c r="L9" s="180">
        <f t="shared" ca="1" si="8"/>
        <v>2.89</v>
      </c>
      <c r="M9" s="181">
        <f t="shared" ca="1" si="9"/>
        <v>595.36</v>
      </c>
      <c r="N9" s="179">
        <f t="shared" ca="1" si="10"/>
        <v>419.06217120281093</v>
      </c>
      <c r="O9" s="180">
        <f t="shared" ca="1" si="11"/>
        <v>164.05</v>
      </c>
      <c r="P9" s="180">
        <f t="shared" ca="1" si="12"/>
        <v>9.36</v>
      </c>
      <c r="Q9" s="180">
        <f t="shared" ca="1" si="13"/>
        <v>2.8900107971890172</v>
      </c>
      <c r="R9" s="181">
        <f t="shared" ca="1" si="14"/>
        <v>595.36218199999996</v>
      </c>
      <c r="W9" s="46"/>
      <c r="X9" s="46">
        <v>9</v>
      </c>
    </row>
    <row r="10" spans="1:24">
      <c r="A10" s="61" t="s">
        <v>52</v>
      </c>
      <c r="B10" s="174">
        <f t="shared" ca="1" si="3"/>
        <v>688.11594700000001</v>
      </c>
      <c r="C10" s="179">
        <f t="shared" ca="1" si="4"/>
        <v>511.83043671209037</v>
      </c>
      <c r="D10" s="180">
        <f t="shared" ca="1" si="0"/>
        <v>164.01470387208283</v>
      </c>
      <c r="E10" s="180">
        <f t="shared" ca="1" si="0"/>
        <v>9.3508174908345172</v>
      </c>
      <c r="F10" s="181">
        <f t="shared" ca="1" si="0"/>
        <v>2.9199889249923969</v>
      </c>
      <c r="G10" s="182">
        <f t="shared" ca="1" si="1"/>
        <v>470.61594700000001</v>
      </c>
      <c r="H10" s="182">
        <f t="shared" ca="1" si="2"/>
        <v>455.13268199999999</v>
      </c>
      <c r="I10" s="183">
        <f t="shared" ca="1" si="5"/>
        <v>279.86</v>
      </c>
      <c r="J10" s="180">
        <f t="shared" ca="1" si="6"/>
        <v>163.09</v>
      </c>
      <c r="K10" s="180">
        <f t="shared" ca="1" si="7"/>
        <v>9.31</v>
      </c>
      <c r="L10" s="180">
        <f t="shared" ca="1" si="8"/>
        <v>2.87</v>
      </c>
      <c r="M10" s="181">
        <f t="shared" ca="1" si="9"/>
        <v>455.13000000000005</v>
      </c>
      <c r="N10" s="179">
        <f t="shared" ca="1" si="10"/>
        <v>279.86164916511763</v>
      </c>
      <c r="O10" s="180">
        <f t="shared" ca="1" si="11"/>
        <v>163.09096106031242</v>
      </c>
      <c r="P10" s="180">
        <f t="shared" ca="1" si="12"/>
        <v>9.3100548621712473</v>
      </c>
      <c r="Q10" s="180">
        <f t="shared" ca="1" si="13"/>
        <v>2.870016912398655</v>
      </c>
      <c r="R10" s="181">
        <f t="shared" ca="1" si="14"/>
        <v>455.13268199999993</v>
      </c>
      <c r="W10" s="46"/>
      <c r="X10" s="46">
        <v>10</v>
      </c>
    </row>
    <row r="11" spans="1:24">
      <c r="A11" s="61" t="s">
        <v>53</v>
      </c>
      <c r="B11" s="174">
        <f t="shared" ca="1" si="3"/>
        <v>688.11594700000001</v>
      </c>
      <c r="C11" s="179">
        <f t="shared" ca="1" si="4"/>
        <v>511.83043671209037</v>
      </c>
      <c r="D11" s="180">
        <f t="shared" ca="1" si="0"/>
        <v>164.01470387208283</v>
      </c>
      <c r="E11" s="180">
        <f t="shared" ca="1" si="0"/>
        <v>9.3508174908345172</v>
      </c>
      <c r="F11" s="181">
        <f t="shared" ca="1" si="0"/>
        <v>2.9199889249923969</v>
      </c>
      <c r="G11" s="182">
        <f t="shared" ca="1" si="1"/>
        <v>383.74849999999998</v>
      </c>
      <c r="H11" s="182">
        <f t="shared" ca="1" si="2"/>
        <v>371.12317400000001</v>
      </c>
      <c r="I11" s="183">
        <f t="shared" ca="1" si="5"/>
        <v>272.24</v>
      </c>
      <c r="J11" s="180">
        <f t="shared" ca="1" si="6"/>
        <v>87.04</v>
      </c>
      <c r="K11" s="180">
        <f t="shared" ca="1" si="7"/>
        <v>9.0500000000000007</v>
      </c>
      <c r="L11" s="180">
        <f t="shared" ca="1" si="8"/>
        <v>2.79</v>
      </c>
      <c r="M11" s="181">
        <f t="shared" ca="1" si="9"/>
        <v>371.12000000000006</v>
      </c>
      <c r="N11" s="179">
        <f t="shared" ca="1" si="10"/>
        <v>272.24232832981244</v>
      </c>
      <c r="O11" s="180">
        <f t="shared" ca="1" si="11"/>
        <v>87.040744408708761</v>
      </c>
      <c r="P11" s="180">
        <f t="shared" ca="1" si="12"/>
        <v>9.0500774000323343</v>
      </c>
      <c r="Q11" s="180">
        <f t="shared" ca="1" si="13"/>
        <v>2.7900238614464321</v>
      </c>
      <c r="R11" s="181">
        <f t="shared" ca="1" si="14"/>
        <v>371.12317399999995</v>
      </c>
      <c r="W11" s="46"/>
      <c r="X11" s="46">
        <v>11</v>
      </c>
    </row>
    <row r="12" spans="1:24">
      <c r="A12" s="61" t="s">
        <v>54</v>
      </c>
      <c r="B12" s="174">
        <f t="shared" ca="1" si="3"/>
        <v>688.11594700000001</v>
      </c>
      <c r="C12" s="179">
        <f t="shared" ca="1" si="4"/>
        <v>511.83043671209037</v>
      </c>
      <c r="D12" s="180">
        <f t="shared" ca="1" si="0"/>
        <v>164.01470387208283</v>
      </c>
      <c r="E12" s="180">
        <f t="shared" ca="1" si="0"/>
        <v>9.3508174908345172</v>
      </c>
      <c r="F12" s="181">
        <f t="shared" ca="1" si="0"/>
        <v>2.9199889249923969</v>
      </c>
      <c r="G12" s="182">
        <f t="shared" ca="1" si="1"/>
        <v>383.74849999999998</v>
      </c>
      <c r="H12" s="182">
        <f t="shared" ca="1" si="2"/>
        <v>371.12317400000001</v>
      </c>
      <c r="I12" s="183">
        <f t="shared" ca="1" si="5"/>
        <v>272.24</v>
      </c>
      <c r="J12" s="180">
        <f t="shared" ca="1" si="6"/>
        <v>87.04</v>
      </c>
      <c r="K12" s="180">
        <f t="shared" ca="1" si="7"/>
        <v>9.0500000000000007</v>
      </c>
      <c r="L12" s="180">
        <f t="shared" ca="1" si="8"/>
        <v>2.79</v>
      </c>
      <c r="M12" s="181">
        <f t="shared" ca="1" si="9"/>
        <v>371.12000000000006</v>
      </c>
      <c r="N12" s="179">
        <f t="shared" ca="1" si="10"/>
        <v>272.24232832981244</v>
      </c>
      <c r="O12" s="180">
        <f t="shared" ca="1" si="11"/>
        <v>87.040744408708761</v>
      </c>
      <c r="P12" s="180">
        <f t="shared" ca="1" si="12"/>
        <v>9.0500774000323343</v>
      </c>
      <c r="Q12" s="180">
        <f t="shared" ca="1" si="13"/>
        <v>2.7900238614464321</v>
      </c>
      <c r="R12" s="181">
        <f t="shared" ca="1" si="14"/>
        <v>371.12317399999995</v>
      </c>
      <c r="W12" s="46"/>
      <c r="X12" s="46">
        <v>12</v>
      </c>
    </row>
    <row r="13" spans="1:24">
      <c r="A13" s="61" t="s">
        <v>55</v>
      </c>
      <c r="B13" s="174">
        <f t="shared" ca="1" si="3"/>
        <v>688.11594700000001</v>
      </c>
      <c r="C13" s="179">
        <f t="shared" ca="1" si="4"/>
        <v>511.83043671209037</v>
      </c>
      <c r="D13" s="180">
        <f t="shared" ca="1" si="0"/>
        <v>164.01470387208283</v>
      </c>
      <c r="E13" s="180">
        <f t="shared" ca="1" si="0"/>
        <v>9.3508174908345172</v>
      </c>
      <c r="F13" s="181">
        <f t="shared" ca="1" si="0"/>
        <v>2.9199889249923969</v>
      </c>
      <c r="G13" s="182">
        <f t="shared" ca="1" si="1"/>
        <v>383.74849999999998</v>
      </c>
      <c r="H13" s="182">
        <f t="shared" ca="1" si="2"/>
        <v>371.12317400000001</v>
      </c>
      <c r="I13" s="183">
        <f t="shared" ca="1" si="5"/>
        <v>272.24</v>
      </c>
      <c r="J13" s="180">
        <f t="shared" ca="1" si="6"/>
        <v>87.04</v>
      </c>
      <c r="K13" s="180">
        <f t="shared" ca="1" si="7"/>
        <v>9.0500000000000007</v>
      </c>
      <c r="L13" s="180">
        <f t="shared" ca="1" si="8"/>
        <v>2.79</v>
      </c>
      <c r="M13" s="181">
        <f t="shared" ca="1" si="9"/>
        <v>371.12000000000006</v>
      </c>
      <c r="N13" s="179">
        <f t="shared" ca="1" si="10"/>
        <v>272.24232832981244</v>
      </c>
      <c r="O13" s="180">
        <f t="shared" ca="1" si="11"/>
        <v>87.040744408708761</v>
      </c>
      <c r="P13" s="180">
        <f t="shared" ca="1" si="12"/>
        <v>9.0500774000323343</v>
      </c>
      <c r="Q13" s="180">
        <f t="shared" ca="1" si="13"/>
        <v>2.7900238614464321</v>
      </c>
      <c r="R13" s="181">
        <f t="shared" ca="1" si="14"/>
        <v>371.12317399999995</v>
      </c>
      <c r="W13" s="46"/>
      <c r="X13" s="46">
        <v>13</v>
      </c>
    </row>
    <row r="14" spans="1:24">
      <c r="A14" s="61" t="s">
        <v>56</v>
      </c>
      <c r="B14" s="174">
        <f t="shared" ca="1" si="3"/>
        <v>688.11594700000001</v>
      </c>
      <c r="C14" s="179">
        <f t="shared" ca="1" si="4"/>
        <v>511.83043671209037</v>
      </c>
      <c r="D14" s="180">
        <f t="shared" ca="1" si="0"/>
        <v>164.01470387208283</v>
      </c>
      <c r="E14" s="180">
        <f t="shared" ca="1" si="0"/>
        <v>9.3508174908345172</v>
      </c>
      <c r="F14" s="181">
        <f t="shared" ca="1" si="0"/>
        <v>2.9199889249923969</v>
      </c>
      <c r="G14" s="182">
        <f t="shared" ca="1" si="1"/>
        <v>383.74849999999998</v>
      </c>
      <c r="H14" s="182">
        <f t="shared" ca="1" si="2"/>
        <v>371.12317400000001</v>
      </c>
      <c r="I14" s="183">
        <f t="shared" ca="1" si="5"/>
        <v>272.24</v>
      </c>
      <c r="J14" s="180">
        <f t="shared" ca="1" si="6"/>
        <v>87.04</v>
      </c>
      <c r="K14" s="180">
        <f t="shared" ca="1" si="7"/>
        <v>9.0500000000000007</v>
      </c>
      <c r="L14" s="180">
        <f t="shared" ca="1" si="8"/>
        <v>2.79</v>
      </c>
      <c r="M14" s="181">
        <f t="shared" ca="1" si="9"/>
        <v>371.12000000000006</v>
      </c>
      <c r="N14" s="179">
        <f t="shared" ca="1" si="10"/>
        <v>272.24232832981244</v>
      </c>
      <c r="O14" s="180">
        <f t="shared" ca="1" si="11"/>
        <v>87.040744408708761</v>
      </c>
      <c r="P14" s="180">
        <f t="shared" ca="1" si="12"/>
        <v>9.0500774000323343</v>
      </c>
      <c r="Q14" s="180">
        <f t="shared" ca="1" si="13"/>
        <v>2.7900238614464321</v>
      </c>
      <c r="R14" s="181">
        <f t="shared" ca="1" si="14"/>
        <v>371.12317399999995</v>
      </c>
      <c r="W14" s="46"/>
      <c r="X14" s="46">
        <v>14</v>
      </c>
    </row>
    <row r="15" spans="1:24">
      <c r="A15" s="61" t="s">
        <v>57</v>
      </c>
      <c r="B15" s="174">
        <f t="shared" ca="1" si="3"/>
        <v>688.11594700000001</v>
      </c>
      <c r="C15" s="179">
        <f t="shared" ca="1" si="4"/>
        <v>511.83043671209037</v>
      </c>
      <c r="D15" s="180">
        <f t="shared" ca="1" si="0"/>
        <v>164.01470387208283</v>
      </c>
      <c r="E15" s="180">
        <f t="shared" ca="1" si="0"/>
        <v>9.3508174908345172</v>
      </c>
      <c r="F15" s="181">
        <f t="shared" ca="1" si="0"/>
        <v>2.9199889249923969</v>
      </c>
      <c r="G15" s="182">
        <f t="shared" ca="1" si="1"/>
        <v>383.74849999999998</v>
      </c>
      <c r="H15" s="182">
        <f t="shared" ca="1" si="2"/>
        <v>371.12317400000001</v>
      </c>
      <c r="I15" s="183">
        <f t="shared" ca="1" si="5"/>
        <v>272.24</v>
      </c>
      <c r="J15" s="180">
        <f t="shared" ca="1" si="6"/>
        <v>87.04</v>
      </c>
      <c r="K15" s="180">
        <f t="shared" ca="1" si="7"/>
        <v>9.0500000000000007</v>
      </c>
      <c r="L15" s="180">
        <f t="shared" ca="1" si="8"/>
        <v>2.79</v>
      </c>
      <c r="M15" s="181">
        <f t="shared" ca="1" si="9"/>
        <v>371.12000000000006</v>
      </c>
      <c r="N15" s="179">
        <f t="shared" ca="1" si="10"/>
        <v>272.24232832981244</v>
      </c>
      <c r="O15" s="180">
        <f t="shared" ca="1" si="11"/>
        <v>87.040744408708761</v>
      </c>
      <c r="P15" s="180">
        <f t="shared" ca="1" si="12"/>
        <v>9.0500774000323343</v>
      </c>
      <c r="Q15" s="180">
        <f t="shared" ca="1" si="13"/>
        <v>2.7900238614464321</v>
      </c>
      <c r="R15" s="181">
        <f t="shared" ca="1" si="14"/>
        <v>371.12317399999995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383.75799999999998</v>
      </c>
      <c r="H16" s="182">
        <f t="shared" ca="1" si="2"/>
        <v>371.132362</v>
      </c>
      <c r="I16" s="183">
        <f t="shared" ca="1" si="5"/>
        <v>272.24</v>
      </c>
      <c r="J16" s="180">
        <f t="shared" ca="1" si="6"/>
        <v>87.04</v>
      </c>
      <c r="K16" s="180">
        <f t="shared" ca="1" si="7"/>
        <v>9.06</v>
      </c>
      <c r="L16" s="180">
        <f t="shared" ca="1" si="8"/>
        <v>2.79</v>
      </c>
      <c r="M16" s="181">
        <f t="shared" ca="1" si="9"/>
        <v>371.13000000000005</v>
      </c>
      <c r="N16" s="179">
        <f t="shared" ca="1" si="10"/>
        <v>272.24173262975233</v>
      </c>
      <c r="O16" s="180">
        <f t="shared" ca="1" si="11"/>
        <v>87.040553952738932</v>
      </c>
      <c r="P16" s="180">
        <f t="shared" ca="1" si="12"/>
        <v>9.060057660981327</v>
      </c>
      <c r="Q16" s="180">
        <f t="shared" ca="1" si="13"/>
        <v>2.7900177565273618</v>
      </c>
      <c r="R16" s="181">
        <f t="shared" ca="1" si="14"/>
        <v>371.13236199999994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383.75799999999998</v>
      </c>
      <c r="H17" s="182">
        <f t="shared" ca="1" si="2"/>
        <v>371.132362</v>
      </c>
      <c r="I17" s="183">
        <f t="shared" ca="1" si="5"/>
        <v>272.24</v>
      </c>
      <c r="J17" s="180">
        <f t="shared" ca="1" si="6"/>
        <v>87.04</v>
      </c>
      <c r="K17" s="180">
        <f t="shared" ca="1" si="7"/>
        <v>9.06</v>
      </c>
      <c r="L17" s="180">
        <f t="shared" ca="1" si="8"/>
        <v>2.79</v>
      </c>
      <c r="M17" s="181">
        <f t="shared" ca="1" si="9"/>
        <v>371.13000000000005</v>
      </c>
      <c r="N17" s="179">
        <f t="shared" ca="1" si="10"/>
        <v>272.24173262975233</v>
      </c>
      <c r="O17" s="180">
        <f t="shared" ca="1" si="11"/>
        <v>87.040553952738932</v>
      </c>
      <c r="P17" s="180">
        <f t="shared" ca="1" si="12"/>
        <v>9.060057660981327</v>
      </c>
      <c r="Q17" s="180">
        <f t="shared" ca="1" si="13"/>
        <v>2.7900177565273618</v>
      </c>
      <c r="R17" s="181">
        <f t="shared" ca="1" si="14"/>
        <v>371.13236199999994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383.75799999999998</v>
      </c>
      <c r="H18" s="182">
        <f t="shared" ca="1" si="2"/>
        <v>371.132362</v>
      </c>
      <c r="I18" s="183">
        <f t="shared" ca="1" si="5"/>
        <v>272.24</v>
      </c>
      <c r="J18" s="180">
        <f t="shared" ca="1" si="6"/>
        <v>87.04</v>
      </c>
      <c r="K18" s="180">
        <f t="shared" ca="1" si="7"/>
        <v>9.06</v>
      </c>
      <c r="L18" s="180">
        <f t="shared" ca="1" si="8"/>
        <v>2.79</v>
      </c>
      <c r="M18" s="181">
        <f t="shared" ca="1" si="9"/>
        <v>371.13000000000005</v>
      </c>
      <c r="N18" s="179">
        <f t="shared" ca="1" si="10"/>
        <v>272.24173262975233</v>
      </c>
      <c r="O18" s="180">
        <f t="shared" ca="1" si="11"/>
        <v>87.040553952738932</v>
      </c>
      <c r="P18" s="180">
        <f t="shared" ca="1" si="12"/>
        <v>9.060057660981327</v>
      </c>
      <c r="Q18" s="180">
        <f t="shared" ca="1" si="13"/>
        <v>2.7900177565273618</v>
      </c>
      <c r="R18" s="181">
        <f t="shared" ca="1" si="14"/>
        <v>371.13236199999994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379.39139999999998</v>
      </c>
      <c r="H19" s="182">
        <f t="shared" ca="1" si="2"/>
        <v>366.909423</v>
      </c>
      <c r="I19" s="183">
        <f t="shared" ca="1" si="5"/>
        <v>272.24</v>
      </c>
      <c r="J19" s="180">
        <f t="shared" ca="1" si="6"/>
        <v>87.04</v>
      </c>
      <c r="K19" s="180">
        <f t="shared" ca="1" si="7"/>
        <v>4.84</v>
      </c>
      <c r="L19" s="180">
        <f t="shared" ca="1" si="8"/>
        <v>2.79</v>
      </c>
      <c r="M19" s="181">
        <f t="shared" ca="1" si="9"/>
        <v>366.91</v>
      </c>
      <c r="N19" s="179">
        <f t="shared" ca="1" si="10"/>
        <v>272.23957187735414</v>
      </c>
      <c r="O19" s="180">
        <f t="shared" ca="1" si="11"/>
        <v>87.039863121528441</v>
      </c>
      <c r="P19" s="180">
        <f t="shared" ca="1" si="12"/>
        <v>4.8399923886511678</v>
      </c>
      <c r="Q19" s="180">
        <f t="shared" ca="1" si="13"/>
        <v>2.7899956124662721</v>
      </c>
      <c r="R19" s="181">
        <f t="shared" ca="1" si="14"/>
        <v>366.90942300000006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379.39139999999998</v>
      </c>
      <c r="H20" s="182">
        <f t="shared" ca="1" si="2"/>
        <v>366.909423</v>
      </c>
      <c r="I20" s="183">
        <f t="shared" ca="1" si="5"/>
        <v>272.24</v>
      </c>
      <c r="J20" s="180">
        <f t="shared" ca="1" si="6"/>
        <v>87.04</v>
      </c>
      <c r="K20" s="180">
        <f t="shared" ca="1" si="7"/>
        <v>4.84</v>
      </c>
      <c r="L20" s="180">
        <f t="shared" ca="1" si="8"/>
        <v>2.79</v>
      </c>
      <c r="M20" s="181">
        <f t="shared" ca="1" si="9"/>
        <v>366.91</v>
      </c>
      <c r="N20" s="179">
        <f t="shared" ca="1" si="10"/>
        <v>272.23957187735414</v>
      </c>
      <c r="O20" s="180">
        <f t="shared" ca="1" si="11"/>
        <v>87.039863121528441</v>
      </c>
      <c r="P20" s="180">
        <f t="shared" ca="1" si="12"/>
        <v>4.8399923886511678</v>
      </c>
      <c r="Q20" s="180">
        <f t="shared" ca="1" si="13"/>
        <v>2.7899956124662721</v>
      </c>
      <c r="R20" s="181">
        <f t="shared" ca="1" si="14"/>
        <v>366.90942300000006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379.39139999999998</v>
      </c>
      <c r="H21" s="182">
        <f t="shared" ca="1" si="2"/>
        <v>366.909423</v>
      </c>
      <c r="I21" s="183">
        <f t="shared" ca="1" si="5"/>
        <v>272.24</v>
      </c>
      <c r="J21" s="180">
        <f t="shared" ca="1" si="6"/>
        <v>87.04</v>
      </c>
      <c r="K21" s="180">
        <f t="shared" ca="1" si="7"/>
        <v>4.84</v>
      </c>
      <c r="L21" s="180">
        <f t="shared" ca="1" si="8"/>
        <v>2.79</v>
      </c>
      <c r="M21" s="181">
        <f t="shared" ca="1" si="9"/>
        <v>366.91</v>
      </c>
      <c r="N21" s="179">
        <f t="shared" ca="1" si="10"/>
        <v>272.23957187735414</v>
      </c>
      <c r="O21" s="180">
        <f t="shared" ca="1" si="11"/>
        <v>87.039863121528441</v>
      </c>
      <c r="P21" s="180">
        <f t="shared" ca="1" si="12"/>
        <v>4.8399923886511678</v>
      </c>
      <c r="Q21" s="180">
        <f t="shared" ca="1" si="13"/>
        <v>2.7899956124662721</v>
      </c>
      <c r="R21" s="181">
        <f t="shared" ca="1" si="14"/>
        <v>366.90942300000006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379.39139999999998</v>
      </c>
      <c r="H22" s="182">
        <f t="shared" ca="1" si="2"/>
        <v>366.909423</v>
      </c>
      <c r="I22" s="183">
        <f t="shared" ca="1" si="5"/>
        <v>272.24</v>
      </c>
      <c r="J22" s="180">
        <f t="shared" ca="1" si="6"/>
        <v>87.04</v>
      </c>
      <c r="K22" s="180">
        <f t="shared" ca="1" si="7"/>
        <v>4.84</v>
      </c>
      <c r="L22" s="180">
        <f t="shared" ca="1" si="8"/>
        <v>2.79</v>
      </c>
      <c r="M22" s="181">
        <f t="shared" ca="1" si="9"/>
        <v>366.91</v>
      </c>
      <c r="N22" s="179">
        <f t="shared" ca="1" si="10"/>
        <v>272.23957187735414</v>
      </c>
      <c r="O22" s="180">
        <f t="shared" ca="1" si="11"/>
        <v>87.039863121528441</v>
      </c>
      <c r="P22" s="180">
        <f t="shared" ca="1" si="12"/>
        <v>4.8399923886511678</v>
      </c>
      <c r="Q22" s="180">
        <f t="shared" ca="1" si="13"/>
        <v>2.7899956124662721</v>
      </c>
      <c r="R22" s="181">
        <f t="shared" ca="1" si="14"/>
        <v>366.90942300000006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379.39139999999998</v>
      </c>
      <c r="H23" s="182">
        <f t="shared" ca="1" si="2"/>
        <v>366.909423</v>
      </c>
      <c r="I23" s="183">
        <f t="shared" ca="1" si="5"/>
        <v>272.24</v>
      </c>
      <c r="J23" s="180">
        <f t="shared" ca="1" si="6"/>
        <v>87.04</v>
      </c>
      <c r="K23" s="180">
        <f t="shared" ca="1" si="7"/>
        <v>4.84</v>
      </c>
      <c r="L23" s="180">
        <f t="shared" ca="1" si="8"/>
        <v>2.79</v>
      </c>
      <c r="M23" s="181">
        <f t="shared" ca="1" si="9"/>
        <v>366.91</v>
      </c>
      <c r="N23" s="179">
        <f t="shared" ca="1" si="10"/>
        <v>272.23957187735414</v>
      </c>
      <c r="O23" s="180">
        <f t="shared" ca="1" si="11"/>
        <v>87.039863121528441</v>
      </c>
      <c r="P23" s="180">
        <f t="shared" ca="1" si="12"/>
        <v>4.8399923886511678</v>
      </c>
      <c r="Q23" s="180">
        <f t="shared" ca="1" si="13"/>
        <v>2.7899956124662721</v>
      </c>
      <c r="R23" s="181">
        <f t="shared" ca="1" si="14"/>
        <v>366.90942300000006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379.39139999999998</v>
      </c>
      <c r="H24" s="182">
        <f t="shared" ca="1" si="2"/>
        <v>366.909423</v>
      </c>
      <c r="I24" s="183">
        <f t="shared" ca="1" si="5"/>
        <v>272.24</v>
      </c>
      <c r="J24" s="180">
        <f t="shared" ca="1" si="6"/>
        <v>87.04</v>
      </c>
      <c r="K24" s="180">
        <f t="shared" ca="1" si="7"/>
        <v>4.84</v>
      </c>
      <c r="L24" s="180">
        <f t="shared" ca="1" si="8"/>
        <v>2.79</v>
      </c>
      <c r="M24" s="181">
        <f t="shared" ca="1" si="9"/>
        <v>366.91</v>
      </c>
      <c r="N24" s="179">
        <f t="shared" ca="1" si="10"/>
        <v>272.23957187735414</v>
      </c>
      <c r="O24" s="180">
        <f t="shared" ca="1" si="11"/>
        <v>87.039863121528441</v>
      </c>
      <c r="P24" s="180">
        <f t="shared" ca="1" si="12"/>
        <v>4.8399923886511678</v>
      </c>
      <c r="Q24" s="180">
        <f t="shared" ca="1" si="13"/>
        <v>2.7899956124662721</v>
      </c>
      <c r="R24" s="181">
        <f t="shared" ca="1" si="14"/>
        <v>366.90942300000006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379.39139999999998</v>
      </c>
      <c r="H25" s="182">
        <f t="shared" ca="1" si="2"/>
        <v>366.909423</v>
      </c>
      <c r="I25" s="183">
        <f t="shared" ca="1" si="5"/>
        <v>272.24</v>
      </c>
      <c r="J25" s="180">
        <f t="shared" ca="1" si="6"/>
        <v>87.04</v>
      </c>
      <c r="K25" s="180">
        <f t="shared" ca="1" si="7"/>
        <v>4.84</v>
      </c>
      <c r="L25" s="180">
        <f t="shared" ca="1" si="8"/>
        <v>2.79</v>
      </c>
      <c r="M25" s="181">
        <f t="shared" ca="1" si="9"/>
        <v>366.91</v>
      </c>
      <c r="N25" s="179">
        <f t="shared" ca="1" si="10"/>
        <v>272.23957187735414</v>
      </c>
      <c r="O25" s="180">
        <f t="shared" ca="1" si="11"/>
        <v>87.039863121528441</v>
      </c>
      <c r="P25" s="180">
        <f t="shared" ca="1" si="12"/>
        <v>4.8399923886511678</v>
      </c>
      <c r="Q25" s="180">
        <f t="shared" ca="1" si="13"/>
        <v>2.7899956124662721</v>
      </c>
      <c r="R25" s="181">
        <f t="shared" ca="1" si="14"/>
        <v>366.90942300000006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379.39139999999998</v>
      </c>
      <c r="H26" s="182">
        <f t="shared" ca="1" si="2"/>
        <v>366.909423</v>
      </c>
      <c r="I26" s="183">
        <f t="shared" ca="1" si="5"/>
        <v>272.24</v>
      </c>
      <c r="J26" s="180">
        <f t="shared" ca="1" si="6"/>
        <v>87.04</v>
      </c>
      <c r="K26" s="180">
        <f t="shared" ca="1" si="7"/>
        <v>4.84</v>
      </c>
      <c r="L26" s="180">
        <f t="shared" ca="1" si="8"/>
        <v>2.79</v>
      </c>
      <c r="M26" s="181">
        <f t="shared" ca="1" si="9"/>
        <v>366.91</v>
      </c>
      <c r="N26" s="179">
        <f t="shared" ca="1" si="10"/>
        <v>272.23957187735414</v>
      </c>
      <c r="O26" s="180">
        <f t="shared" ca="1" si="11"/>
        <v>87.039863121528441</v>
      </c>
      <c r="P26" s="180">
        <f t="shared" ca="1" si="12"/>
        <v>4.8399923886511678</v>
      </c>
      <c r="Q26" s="180">
        <f t="shared" ca="1" si="13"/>
        <v>2.7899956124662721</v>
      </c>
      <c r="R26" s="181">
        <f t="shared" ca="1" si="14"/>
        <v>366.90942300000006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379.39139999999998</v>
      </c>
      <c r="H27" s="182">
        <f t="shared" ca="1" si="2"/>
        <v>366.909423</v>
      </c>
      <c r="I27" s="183">
        <f t="shared" ca="1" si="5"/>
        <v>272.24</v>
      </c>
      <c r="J27" s="180">
        <f t="shared" ca="1" si="6"/>
        <v>87.04</v>
      </c>
      <c r="K27" s="180">
        <f t="shared" ca="1" si="7"/>
        <v>4.84</v>
      </c>
      <c r="L27" s="180">
        <f t="shared" ca="1" si="8"/>
        <v>2.79</v>
      </c>
      <c r="M27" s="181">
        <f t="shared" ca="1" si="9"/>
        <v>366.91</v>
      </c>
      <c r="N27" s="179">
        <f t="shared" ca="1" si="10"/>
        <v>272.23957187735414</v>
      </c>
      <c r="O27" s="180">
        <f t="shared" ca="1" si="11"/>
        <v>87.039863121528441</v>
      </c>
      <c r="P27" s="180">
        <f t="shared" ca="1" si="12"/>
        <v>4.8399923886511678</v>
      </c>
      <c r="Q27" s="180">
        <f t="shared" ca="1" si="13"/>
        <v>2.7899956124662721</v>
      </c>
      <c r="R27" s="181">
        <f t="shared" ca="1" si="14"/>
        <v>366.90942300000006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379.39139999999998</v>
      </c>
      <c r="H28" s="182">
        <f t="shared" ca="1" si="2"/>
        <v>366.909423</v>
      </c>
      <c r="I28" s="183">
        <f t="shared" ca="1" si="5"/>
        <v>272.24</v>
      </c>
      <c r="J28" s="180">
        <f t="shared" ca="1" si="6"/>
        <v>87.04</v>
      </c>
      <c r="K28" s="180">
        <f t="shared" ca="1" si="7"/>
        <v>4.84</v>
      </c>
      <c r="L28" s="180">
        <f t="shared" ca="1" si="8"/>
        <v>2.79</v>
      </c>
      <c r="M28" s="181">
        <f t="shared" ca="1" si="9"/>
        <v>366.91</v>
      </c>
      <c r="N28" s="179">
        <f t="shared" ca="1" si="10"/>
        <v>272.23957187735414</v>
      </c>
      <c r="O28" s="180">
        <f t="shared" ca="1" si="11"/>
        <v>87.039863121528441</v>
      </c>
      <c r="P28" s="180">
        <f t="shared" ca="1" si="12"/>
        <v>4.8399923886511678</v>
      </c>
      <c r="Q28" s="180">
        <f t="shared" ca="1" si="13"/>
        <v>2.7899956124662721</v>
      </c>
      <c r="R28" s="181">
        <f t="shared" ca="1" si="14"/>
        <v>366.90942300000006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379.39260000000002</v>
      </c>
      <c r="H29" s="182">
        <f t="shared" ca="1" si="2"/>
        <v>366.91058299999997</v>
      </c>
      <c r="I29" s="183">
        <f t="shared" ca="1" si="5"/>
        <v>272.24</v>
      </c>
      <c r="J29" s="180">
        <f t="shared" ca="1" si="6"/>
        <v>87.04</v>
      </c>
      <c r="K29" s="180">
        <f t="shared" ca="1" si="7"/>
        <v>4.84</v>
      </c>
      <c r="L29" s="180">
        <f t="shared" ca="1" si="8"/>
        <v>2.79</v>
      </c>
      <c r="M29" s="181">
        <f t="shared" ca="1" si="9"/>
        <v>366.91</v>
      </c>
      <c r="N29" s="179">
        <f t="shared" ca="1" si="10"/>
        <v>272.2404325745278</v>
      </c>
      <c r="O29" s="180">
        <f t="shared" ca="1" si="11"/>
        <v>87.040138301817876</v>
      </c>
      <c r="P29" s="180">
        <f t="shared" ca="1" si="12"/>
        <v>4.8400076904963063</v>
      </c>
      <c r="Q29" s="180">
        <f t="shared" ca="1" si="13"/>
        <v>2.790004433157995</v>
      </c>
      <c r="R29" s="181">
        <f t="shared" ca="1" si="14"/>
        <v>366.91058299999997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379.39260000000002</v>
      </c>
      <c r="H30" s="182">
        <f t="shared" ca="1" si="2"/>
        <v>366.91058299999997</v>
      </c>
      <c r="I30" s="183">
        <f t="shared" ca="1" si="5"/>
        <v>272.24</v>
      </c>
      <c r="J30" s="180">
        <f t="shared" ca="1" si="6"/>
        <v>87.04</v>
      </c>
      <c r="K30" s="180">
        <f t="shared" ca="1" si="7"/>
        <v>4.84</v>
      </c>
      <c r="L30" s="180">
        <f t="shared" ca="1" si="8"/>
        <v>2.79</v>
      </c>
      <c r="M30" s="181">
        <f t="shared" ca="1" si="9"/>
        <v>366.91</v>
      </c>
      <c r="N30" s="179">
        <f t="shared" ca="1" si="10"/>
        <v>272.2404325745278</v>
      </c>
      <c r="O30" s="180">
        <f t="shared" ca="1" si="11"/>
        <v>87.040138301817876</v>
      </c>
      <c r="P30" s="180">
        <f t="shared" ca="1" si="12"/>
        <v>4.8400076904963063</v>
      </c>
      <c r="Q30" s="180">
        <f t="shared" ca="1" si="13"/>
        <v>2.790004433157995</v>
      </c>
      <c r="R30" s="181">
        <f t="shared" ca="1" si="14"/>
        <v>366.91058299999997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379.39260000000002</v>
      </c>
      <c r="H31" s="182">
        <f t="shared" ca="1" si="2"/>
        <v>366.91058299999997</v>
      </c>
      <c r="I31" s="183">
        <f t="shared" ca="1" si="5"/>
        <v>272.24</v>
      </c>
      <c r="J31" s="180">
        <f t="shared" ca="1" si="6"/>
        <v>87.04</v>
      </c>
      <c r="K31" s="180">
        <f t="shared" ca="1" si="7"/>
        <v>4.84</v>
      </c>
      <c r="L31" s="180">
        <f t="shared" ca="1" si="8"/>
        <v>2.79</v>
      </c>
      <c r="M31" s="181">
        <f t="shared" ca="1" si="9"/>
        <v>366.91</v>
      </c>
      <c r="N31" s="179">
        <f t="shared" ca="1" si="10"/>
        <v>272.2404325745278</v>
      </c>
      <c r="O31" s="180">
        <f t="shared" ca="1" si="11"/>
        <v>87.040138301817876</v>
      </c>
      <c r="P31" s="180">
        <f t="shared" ca="1" si="12"/>
        <v>4.8400076904963063</v>
      </c>
      <c r="Q31" s="180">
        <f t="shared" ca="1" si="13"/>
        <v>2.790004433157995</v>
      </c>
      <c r="R31" s="181">
        <f t="shared" ca="1" si="14"/>
        <v>366.91058299999997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379.39260000000002</v>
      </c>
      <c r="H32" s="182">
        <f t="shared" ca="1" si="2"/>
        <v>366.91058299999997</v>
      </c>
      <c r="I32" s="183">
        <f t="shared" ca="1" si="5"/>
        <v>272.24</v>
      </c>
      <c r="J32" s="180">
        <f t="shared" ca="1" si="6"/>
        <v>87.04</v>
      </c>
      <c r="K32" s="180">
        <f t="shared" ca="1" si="7"/>
        <v>4.84</v>
      </c>
      <c r="L32" s="180">
        <f t="shared" ca="1" si="8"/>
        <v>2.79</v>
      </c>
      <c r="M32" s="181">
        <f t="shared" ca="1" si="9"/>
        <v>366.91</v>
      </c>
      <c r="N32" s="179">
        <f t="shared" ca="1" si="10"/>
        <v>272.2404325745278</v>
      </c>
      <c r="O32" s="180">
        <f t="shared" ca="1" si="11"/>
        <v>87.040138301817876</v>
      </c>
      <c r="P32" s="180">
        <f t="shared" ca="1" si="12"/>
        <v>4.8400076904963063</v>
      </c>
      <c r="Q32" s="180">
        <f t="shared" ca="1" si="13"/>
        <v>2.790004433157995</v>
      </c>
      <c r="R32" s="181">
        <f t="shared" ca="1" si="14"/>
        <v>366.91058299999997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379.39260000000002</v>
      </c>
      <c r="H33" s="182">
        <f t="shared" ca="1" si="2"/>
        <v>366.91058299999997</v>
      </c>
      <c r="I33" s="183">
        <f t="shared" ca="1" si="5"/>
        <v>272.24</v>
      </c>
      <c r="J33" s="180">
        <f t="shared" ca="1" si="6"/>
        <v>87.04</v>
      </c>
      <c r="K33" s="180">
        <f t="shared" ca="1" si="7"/>
        <v>4.84</v>
      </c>
      <c r="L33" s="180">
        <f t="shared" ca="1" si="8"/>
        <v>2.79</v>
      </c>
      <c r="M33" s="181">
        <f t="shared" ca="1" si="9"/>
        <v>366.91</v>
      </c>
      <c r="N33" s="179">
        <f t="shared" ca="1" si="10"/>
        <v>272.2404325745278</v>
      </c>
      <c r="O33" s="180">
        <f t="shared" ca="1" si="11"/>
        <v>87.040138301817876</v>
      </c>
      <c r="P33" s="180">
        <f t="shared" ca="1" si="12"/>
        <v>4.8400076904963063</v>
      </c>
      <c r="Q33" s="180">
        <f t="shared" ca="1" si="13"/>
        <v>2.790004433157995</v>
      </c>
      <c r="R33" s="181">
        <f t="shared" ca="1" si="14"/>
        <v>366.91058299999997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379.39260000000002</v>
      </c>
      <c r="H34" s="182">
        <f t="shared" ca="1" si="2"/>
        <v>366.91058299999997</v>
      </c>
      <c r="I34" s="183">
        <f t="shared" ca="1" si="5"/>
        <v>272.24</v>
      </c>
      <c r="J34" s="180">
        <f t="shared" ca="1" si="6"/>
        <v>87.04</v>
      </c>
      <c r="K34" s="180">
        <f t="shared" ca="1" si="7"/>
        <v>4.84</v>
      </c>
      <c r="L34" s="180">
        <f t="shared" ca="1" si="8"/>
        <v>2.79</v>
      </c>
      <c r="M34" s="181">
        <f t="shared" ca="1" si="9"/>
        <v>366.91</v>
      </c>
      <c r="N34" s="179">
        <f t="shared" ca="1" si="10"/>
        <v>272.2404325745278</v>
      </c>
      <c r="O34" s="180">
        <f t="shared" ca="1" si="11"/>
        <v>87.040138301817876</v>
      </c>
      <c r="P34" s="180">
        <f t="shared" ca="1" si="12"/>
        <v>4.8400076904963063</v>
      </c>
      <c r="Q34" s="180">
        <f t="shared" ca="1" si="13"/>
        <v>2.790004433157995</v>
      </c>
      <c r="R34" s="181">
        <f t="shared" ca="1" si="14"/>
        <v>366.91058299999997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379.39260000000002</v>
      </c>
      <c r="H35" s="182">
        <f t="shared" ca="1" si="2"/>
        <v>366.91058299999997</v>
      </c>
      <c r="I35" s="183">
        <f t="shared" ca="1" si="5"/>
        <v>272.24</v>
      </c>
      <c r="J35" s="180">
        <f t="shared" ca="1" si="6"/>
        <v>87.04</v>
      </c>
      <c r="K35" s="180">
        <f t="shared" ca="1" si="7"/>
        <v>4.84</v>
      </c>
      <c r="L35" s="180">
        <f t="shared" ca="1" si="8"/>
        <v>2.79</v>
      </c>
      <c r="M35" s="181">
        <f t="shared" ca="1" si="9"/>
        <v>366.91</v>
      </c>
      <c r="N35" s="179">
        <f t="shared" ca="1" si="10"/>
        <v>272.2404325745278</v>
      </c>
      <c r="O35" s="180">
        <f t="shared" ca="1" si="11"/>
        <v>87.040138301817876</v>
      </c>
      <c r="P35" s="180">
        <f t="shared" ca="1" si="12"/>
        <v>4.8400076904963063</v>
      </c>
      <c r="Q35" s="180">
        <f t="shared" ca="1" si="13"/>
        <v>2.790004433157995</v>
      </c>
      <c r="R35" s="181">
        <f t="shared" ca="1" si="14"/>
        <v>366.91058299999997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379.39260000000002</v>
      </c>
      <c r="H36" s="182">
        <f t="shared" ca="1" si="2"/>
        <v>366.91058299999997</v>
      </c>
      <c r="I36" s="183">
        <f t="shared" ca="1" si="5"/>
        <v>272.24</v>
      </c>
      <c r="J36" s="180">
        <f t="shared" ca="1" si="6"/>
        <v>87.04</v>
      </c>
      <c r="K36" s="180">
        <f t="shared" ca="1" si="7"/>
        <v>4.84</v>
      </c>
      <c r="L36" s="180">
        <f t="shared" ca="1" si="8"/>
        <v>2.79</v>
      </c>
      <c r="M36" s="181">
        <f t="shared" ca="1" si="9"/>
        <v>366.91</v>
      </c>
      <c r="N36" s="179">
        <f t="shared" ca="1" si="10"/>
        <v>272.2404325745278</v>
      </c>
      <c r="O36" s="180">
        <f t="shared" ca="1" si="11"/>
        <v>87.040138301817876</v>
      </c>
      <c r="P36" s="180">
        <f t="shared" ca="1" si="12"/>
        <v>4.8400076904963063</v>
      </c>
      <c r="Q36" s="180">
        <f t="shared" ca="1" si="13"/>
        <v>2.790004433157995</v>
      </c>
      <c r="R36" s="181">
        <f t="shared" ca="1" si="14"/>
        <v>366.91058299999997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379.39260000000002</v>
      </c>
      <c r="H37" s="182">
        <f t="shared" ca="1" si="2"/>
        <v>366.91058299999997</v>
      </c>
      <c r="I37" s="183">
        <f t="shared" ca="1" si="5"/>
        <v>272.24</v>
      </c>
      <c r="J37" s="180">
        <f t="shared" ca="1" si="6"/>
        <v>87.04</v>
      </c>
      <c r="K37" s="180">
        <f t="shared" ca="1" si="7"/>
        <v>4.84</v>
      </c>
      <c r="L37" s="180">
        <f t="shared" ca="1" si="8"/>
        <v>2.79</v>
      </c>
      <c r="M37" s="181">
        <f t="shared" ca="1" si="9"/>
        <v>366.91</v>
      </c>
      <c r="N37" s="179">
        <f t="shared" ca="1" si="10"/>
        <v>272.2404325745278</v>
      </c>
      <c r="O37" s="180">
        <f t="shared" ca="1" si="11"/>
        <v>87.040138301817876</v>
      </c>
      <c r="P37" s="180">
        <f t="shared" ca="1" si="12"/>
        <v>4.8400076904963063</v>
      </c>
      <c r="Q37" s="180">
        <f t="shared" ca="1" si="13"/>
        <v>2.790004433157995</v>
      </c>
      <c r="R37" s="181">
        <f t="shared" ca="1" si="14"/>
        <v>366.91058299999997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379.39260000000002</v>
      </c>
      <c r="H38" s="182">
        <f t="shared" ca="1" si="2"/>
        <v>366.91058299999997</v>
      </c>
      <c r="I38" s="183">
        <f t="shared" ca="1" si="5"/>
        <v>272.24</v>
      </c>
      <c r="J38" s="180">
        <f t="shared" ca="1" si="6"/>
        <v>87.04</v>
      </c>
      <c r="K38" s="180">
        <f t="shared" ca="1" si="7"/>
        <v>4.84</v>
      </c>
      <c r="L38" s="180">
        <f t="shared" ca="1" si="8"/>
        <v>2.79</v>
      </c>
      <c r="M38" s="181">
        <f t="shared" ca="1" si="9"/>
        <v>366.91</v>
      </c>
      <c r="N38" s="179">
        <f t="shared" ca="1" si="10"/>
        <v>272.2404325745278</v>
      </c>
      <c r="O38" s="180">
        <f t="shared" ca="1" si="11"/>
        <v>87.040138301817876</v>
      </c>
      <c r="P38" s="180">
        <f t="shared" ca="1" si="12"/>
        <v>4.8400076904963063</v>
      </c>
      <c r="Q38" s="180">
        <f t="shared" ca="1" si="13"/>
        <v>2.790004433157995</v>
      </c>
      <c r="R38" s="181">
        <f t="shared" ca="1" si="14"/>
        <v>366.91058299999997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379.39260000000002</v>
      </c>
      <c r="H39" s="182">
        <f t="shared" ca="1" si="2"/>
        <v>366.91058299999997</v>
      </c>
      <c r="I39" s="183">
        <f t="shared" ca="1" si="5"/>
        <v>272.24</v>
      </c>
      <c r="J39" s="180">
        <f t="shared" ca="1" si="6"/>
        <v>87.04</v>
      </c>
      <c r="K39" s="180">
        <f t="shared" ca="1" si="7"/>
        <v>4.84</v>
      </c>
      <c r="L39" s="180">
        <f t="shared" ca="1" si="8"/>
        <v>2.79</v>
      </c>
      <c r="M39" s="181">
        <f t="shared" ca="1" si="9"/>
        <v>366.91</v>
      </c>
      <c r="N39" s="179">
        <f t="shared" ca="1" si="10"/>
        <v>272.2404325745278</v>
      </c>
      <c r="O39" s="180">
        <f t="shared" ca="1" si="11"/>
        <v>87.040138301817876</v>
      </c>
      <c r="P39" s="180">
        <f t="shared" ca="1" si="12"/>
        <v>4.8400076904963063</v>
      </c>
      <c r="Q39" s="180">
        <f t="shared" ca="1" si="13"/>
        <v>2.790004433157995</v>
      </c>
      <c r="R39" s="181">
        <f t="shared" ca="1" si="14"/>
        <v>366.91058299999997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379.39260000000002</v>
      </c>
      <c r="H40" s="182">
        <f t="shared" ca="1" si="2"/>
        <v>366.91058299999997</v>
      </c>
      <c r="I40" s="183">
        <f t="shared" ca="1" si="5"/>
        <v>272.24</v>
      </c>
      <c r="J40" s="180">
        <f t="shared" ca="1" si="6"/>
        <v>87.04</v>
      </c>
      <c r="K40" s="180">
        <f t="shared" ca="1" si="7"/>
        <v>4.84</v>
      </c>
      <c r="L40" s="180">
        <f t="shared" ca="1" si="8"/>
        <v>2.79</v>
      </c>
      <c r="M40" s="181">
        <f t="shared" ca="1" si="9"/>
        <v>366.91</v>
      </c>
      <c r="N40" s="179">
        <f t="shared" ca="1" si="10"/>
        <v>272.2404325745278</v>
      </c>
      <c r="O40" s="180">
        <f t="shared" ca="1" si="11"/>
        <v>87.040138301817876</v>
      </c>
      <c r="P40" s="180">
        <f t="shared" ca="1" si="12"/>
        <v>4.8400076904963063</v>
      </c>
      <c r="Q40" s="180">
        <f t="shared" ca="1" si="13"/>
        <v>2.790004433157995</v>
      </c>
      <c r="R40" s="181">
        <f t="shared" ca="1" si="14"/>
        <v>366.91058299999997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379.39260000000002</v>
      </c>
      <c r="H41" s="182">
        <f t="shared" ca="1" si="2"/>
        <v>366.91058299999997</v>
      </c>
      <c r="I41" s="183">
        <f t="shared" ca="1" si="5"/>
        <v>272.24</v>
      </c>
      <c r="J41" s="180">
        <f t="shared" ca="1" si="6"/>
        <v>87.04</v>
      </c>
      <c r="K41" s="180">
        <f t="shared" ca="1" si="7"/>
        <v>4.84</v>
      </c>
      <c r="L41" s="180">
        <f t="shared" ca="1" si="8"/>
        <v>2.79</v>
      </c>
      <c r="M41" s="181">
        <f t="shared" ca="1" si="9"/>
        <v>366.91</v>
      </c>
      <c r="N41" s="179">
        <f t="shared" ca="1" si="10"/>
        <v>272.2404325745278</v>
      </c>
      <c r="O41" s="180">
        <f t="shared" ca="1" si="11"/>
        <v>87.040138301817876</v>
      </c>
      <c r="P41" s="180">
        <f t="shared" ca="1" si="12"/>
        <v>4.8400076904963063</v>
      </c>
      <c r="Q41" s="180">
        <f t="shared" ca="1" si="13"/>
        <v>2.790004433157995</v>
      </c>
      <c r="R41" s="181">
        <f t="shared" ca="1" si="14"/>
        <v>366.91058299999997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379.39260000000002</v>
      </c>
      <c r="H42" s="182">
        <f t="shared" ca="1" si="2"/>
        <v>366.91058299999997</v>
      </c>
      <c r="I42" s="183">
        <f t="shared" ca="1" si="5"/>
        <v>272.24</v>
      </c>
      <c r="J42" s="180">
        <f t="shared" ca="1" si="6"/>
        <v>87.04</v>
      </c>
      <c r="K42" s="180">
        <f t="shared" ca="1" si="7"/>
        <v>4.84</v>
      </c>
      <c r="L42" s="180">
        <f t="shared" ca="1" si="8"/>
        <v>2.79</v>
      </c>
      <c r="M42" s="181">
        <f t="shared" ca="1" si="9"/>
        <v>366.91</v>
      </c>
      <c r="N42" s="179">
        <f t="shared" ca="1" si="10"/>
        <v>272.2404325745278</v>
      </c>
      <c r="O42" s="180">
        <f t="shared" ca="1" si="11"/>
        <v>87.040138301817876</v>
      </c>
      <c r="P42" s="180">
        <f t="shared" ca="1" si="12"/>
        <v>4.8400076904963063</v>
      </c>
      <c r="Q42" s="180">
        <f t="shared" ca="1" si="13"/>
        <v>2.790004433157995</v>
      </c>
      <c r="R42" s="181">
        <f t="shared" ca="1" si="14"/>
        <v>366.91058299999997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379.39260000000002</v>
      </c>
      <c r="H43" s="182">
        <f t="shared" ca="1" si="2"/>
        <v>366.91058299999997</v>
      </c>
      <c r="I43" s="183">
        <f t="shared" ca="1" si="5"/>
        <v>272.24</v>
      </c>
      <c r="J43" s="180">
        <f t="shared" ca="1" si="6"/>
        <v>87.04</v>
      </c>
      <c r="K43" s="180">
        <f t="shared" ca="1" si="7"/>
        <v>4.84</v>
      </c>
      <c r="L43" s="180">
        <f t="shared" ca="1" si="8"/>
        <v>2.79</v>
      </c>
      <c r="M43" s="181">
        <f t="shared" ca="1" si="9"/>
        <v>366.91</v>
      </c>
      <c r="N43" s="179">
        <f t="shared" ca="1" si="10"/>
        <v>272.2404325745278</v>
      </c>
      <c r="O43" s="180">
        <f t="shared" ca="1" si="11"/>
        <v>87.040138301817876</v>
      </c>
      <c r="P43" s="180">
        <f t="shared" ca="1" si="12"/>
        <v>4.8400076904963063</v>
      </c>
      <c r="Q43" s="180">
        <f t="shared" ca="1" si="13"/>
        <v>2.790004433157995</v>
      </c>
      <c r="R43" s="181">
        <f t="shared" ca="1" si="14"/>
        <v>366.91058299999997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379.39260000000002</v>
      </c>
      <c r="H44" s="182">
        <f t="shared" ca="1" si="2"/>
        <v>366.91058299999997</v>
      </c>
      <c r="I44" s="183">
        <f t="shared" ca="1" si="5"/>
        <v>272.24</v>
      </c>
      <c r="J44" s="180">
        <f t="shared" ca="1" si="6"/>
        <v>87.04</v>
      </c>
      <c r="K44" s="180">
        <f t="shared" ca="1" si="7"/>
        <v>4.84</v>
      </c>
      <c r="L44" s="180">
        <f t="shared" ca="1" si="8"/>
        <v>2.79</v>
      </c>
      <c r="M44" s="181">
        <f t="shared" ca="1" si="9"/>
        <v>366.91</v>
      </c>
      <c r="N44" s="179">
        <f t="shared" ca="1" si="10"/>
        <v>272.2404325745278</v>
      </c>
      <c r="O44" s="180">
        <f t="shared" ca="1" si="11"/>
        <v>87.040138301817876</v>
      </c>
      <c r="P44" s="180">
        <f t="shared" ca="1" si="12"/>
        <v>4.8400076904963063</v>
      </c>
      <c r="Q44" s="180">
        <f t="shared" ca="1" si="13"/>
        <v>2.790004433157995</v>
      </c>
      <c r="R44" s="181">
        <f t="shared" ca="1" si="14"/>
        <v>366.91058299999997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379.39260000000002</v>
      </c>
      <c r="H45" s="182">
        <f t="shared" ca="1" si="2"/>
        <v>366.91058299999997</v>
      </c>
      <c r="I45" s="183">
        <f t="shared" ca="1" si="5"/>
        <v>272.24</v>
      </c>
      <c r="J45" s="180">
        <f t="shared" ca="1" si="6"/>
        <v>87.04</v>
      </c>
      <c r="K45" s="180">
        <f t="shared" ca="1" si="7"/>
        <v>4.84</v>
      </c>
      <c r="L45" s="180">
        <f t="shared" ca="1" si="8"/>
        <v>2.79</v>
      </c>
      <c r="M45" s="181">
        <f t="shared" ca="1" si="9"/>
        <v>366.91</v>
      </c>
      <c r="N45" s="179">
        <f t="shared" ca="1" si="10"/>
        <v>272.2404325745278</v>
      </c>
      <c r="O45" s="180">
        <f t="shared" ca="1" si="11"/>
        <v>87.040138301817876</v>
      </c>
      <c r="P45" s="180">
        <f t="shared" ca="1" si="12"/>
        <v>4.8400076904963063</v>
      </c>
      <c r="Q45" s="180">
        <f t="shared" ca="1" si="13"/>
        <v>2.790004433157995</v>
      </c>
      <c r="R45" s="181">
        <f t="shared" ca="1" si="14"/>
        <v>366.91058299999997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379.39260000000002</v>
      </c>
      <c r="H46" s="182">
        <f t="shared" ca="1" si="2"/>
        <v>366.91058299999997</v>
      </c>
      <c r="I46" s="183">
        <f t="shared" ca="1" si="5"/>
        <v>272.24</v>
      </c>
      <c r="J46" s="180">
        <f t="shared" ca="1" si="6"/>
        <v>87.04</v>
      </c>
      <c r="K46" s="180">
        <f t="shared" ca="1" si="7"/>
        <v>4.84</v>
      </c>
      <c r="L46" s="180">
        <f t="shared" ca="1" si="8"/>
        <v>2.79</v>
      </c>
      <c r="M46" s="181">
        <f t="shared" ca="1" si="9"/>
        <v>366.91</v>
      </c>
      <c r="N46" s="179">
        <f t="shared" ca="1" si="10"/>
        <v>272.2404325745278</v>
      </c>
      <c r="O46" s="180">
        <f t="shared" ca="1" si="11"/>
        <v>87.040138301817876</v>
      </c>
      <c r="P46" s="180">
        <f t="shared" ca="1" si="12"/>
        <v>4.8400076904963063</v>
      </c>
      <c r="Q46" s="180">
        <f t="shared" ca="1" si="13"/>
        <v>2.790004433157995</v>
      </c>
      <c r="R46" s="181">
        <f t="shared" ca="1" si="14"/>
        <v>366.91058299999997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379.39260000000002</v>
      </c>
      <c r="H47" s="182">
        <f t="shared" ca="1" si="2"/>
        <v>366.91058299999997</v>
      </c>
      <c r="I47" s="183">
        <f t="shared" ca="1" si="5"/>
        <v>272.24</v>
      </c>
      <c r="J47" s="180">
        <f t="shared" ca="1" si="6"/>
        <v>87.04</v>
      </c>
      <c r="K47" s="180">
        <f t="shared" ca="1" si="7"/>
        <v>4.84</v>
      </c>
      <c r="L47" s="180">
        <f t="shared" ca="1" si="8"/>
        <v>2.79</v>
      </c>
      <c r="M47" s="181">
        <f t="shared" ca="1" si="9"/>
        <v>366.91</v>
      </c>
      <c r="N47" s="179">
        <f t="shared" ca="1" si="10"/>
        <v>272.2404325745278</v>
      </c>
      <c r="O47" s="180">
        <f t="shared" ca="1" si="11"/>
        <v>87.040138301817876</v>
      </c>
      <c r="P47" s="180">
        <f t="shared" ca="1" si="12"/>
        <v>4.8400076904963063</v>
      </c>
      <c r="Q47" s="180">
        <f t="shared" ca="1" si="13"/>
        <v>2.790004433157995</v>
      </c>
      <c r="R47" s="181">
        <f t="shared" ca="1" si="14"/>
        <v>366.91058299999997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379.39260000000002</v>
      </c>
      <c r="H48" s="182">
        <f t="shared" ca="1" si="2"/>
        <v>366.91058299999997</v>
      </c>
      <c r="I48" s="183">
        <f t="shared" ca="1" si="5"/>
        <v>272.24</v>
      </c>
      <c r="J48" s="180">
        <f t="shared" ca="1" si="6"/>
        <v>87.04</v>
      </c>
      <c r="K48" s="180">
        <f t="shared" ca="1" si="7"/>
        <v>4.84</v>
      </c>
      <c r="L48" s="180">
        <f t="shared" ca="1" si="8"/>
        <v>2.79</v>
      </c>
      <c r="M48" s="181">
        <f t="shared" ca="1" si="9"/>
        <v>366.91</v>
      </c>
      <c r="N48" s="179">
        <f t="shared" ca="1" si="10"/>
        <v>272.2404325745278</v>
      </c>
      <c r="O48" s="180">
        <f t="shared" ca="1" si="11"/>
        <v>87.040138301817876</v>
      </c>
      <c r="P48" s="180">
        <f t="shared" ca="1" si="12"/>
        <v>4.8400076904963063</v>
      </c>
      <c r="Q48" s="180">
        <f t="shared" ca="1" si="13"/>
        <v>2.790004433157995</v>
      </c>
      <c r="R48" s="181">
        <f t="shared" ca="1" si="14"/>
        <v>366.91058299999997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379.39260000000002</v>
      </c>
      <c r="H49" s="182">
        <f t="shared" ca="1" si="2"/>
        <v>366.91058299999997</v>
      </c>
      <c r="I49" s="183">
        <f t="shared" ca="1" si="5"/>
        <v>272.24</v>
      </c>
      <c r="J49" s="180">
        <f t="shared" ca="1" si="6"/>
        <v>87.04</v>
      </c>
      <c r="K49" s="180">
        <f t="shared" ca="1" si="7"/>
        <v>4.84</v>
      </c>
      <c r="L49" s="180">
        <f t="shared" ca="1" si="8"/>
        <v>2.79</v>
      </c>
      <c r="M49" s="181">
        <f t="shared" ca="1" si="9"/>
        <v>366.91</v>
      </c>
      <c r="N49" s="179">
        <f t="shared" ca="1" si="10"/>
        <v>272.2404325745278</v>
      </c>
      <c r="O49" s="180">
        <f t="shared" ca="1" si="11"/>
        <v>87.040138301817876</v>
      </c>
      <c r="P49" s="180">
        <f t="shared" ca="1" si="12"/>
        <v>4.8400076904963063</v>
      </c>
      <c r="Q49" s="180">
        <f t="shared" ca="1" si="13"/>
        <v>2.790004433157995</v>
      </c>
      <c r="R49" s="181">
        <f t="shared" ca="1" si="14"/>
        <v>366.91058299999997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379.39260000000002</v>
      </c>
      <c r="H50" s="182">
        <f t="shared" ca="1" si="2"/>
        <v>366.91058299999997</v>
      </c>
      <c r="I50" s="183">
        <f t="shared" ca="1" si="5"/>
        <v>272.24</v>
      </c>
      <c r="J50" s="180">
        <f t="shared" ca="1" si="6"/>
        <v>87.04</v>
      </c>
      <c r="K50" s="180">
        <f t="shared" ca="1" si="7"/>
        <v>4.84</v>
      </c>
      <c r="L50" s="180">
        <f t="shared" ca="1" si="8"/>
        <v>2.79</v>
      </c>
      <c r="M50" s="181">
        <f t="shared" ca="1" si="9"/>
        <v>366.91</v>
      </c>
      <c r="N50" s="179">
        <f t="shared" ca="1" si="10"/>
        <v>272.2404325745278</v>
      </c>
      <c r="O50" s="180">
        <f t="shared" ca="1" si="11"/>
        <v>87.040138301817876</v>
      </c>
      <c r="P50" s="180">
        <f t="shared" ca="1" si="12"/>
        <v>4.8400076904963063</v>
      </c>
      <c r="Q50" s="180">
        <f t="shared" ca="1" si="13"/>
        <v>2.790004433157995</v>
      </c>
      <c r="R50" s="181">
        <f t="shared" ca="1" si="14"/>
        <v>366.91058299999997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379.39260000000002</v>
      </c>
      <c r="H51" s="182">
        <f t="shared" ca="1" si="2"/>
        <v>366.91058299999997</v>
      </c>
      <c r="I51" s="183">
        <f t="shared" ca="1" si="5"/>
        <v>272.24</v>
      </c>
      <c r="J51" s="180">
        <f t="shared" ca="1" si="6"/>
        <v>87.04</v>
      </c>
      <c r="K51" s="180">
        <f t="shared" ca="1" si="7"/>
        <v>4.84</v>
      </c>
      <c r="L51" s="180">
        <f t="shared" ca="1" si="8"/>
        <v>2.79</v>
      </c>
      <c r="M51" s="181">
        <f t="shared" ca="1" si="9"/>
        <v>366.91</v>
      </c>
      <c r="N51" s="179">
        <f t="shared" ca="1" si="10"/>
        <v>272.2404325745278</v>
      </c>
      <c r="O51" s="180">
        <f t="shared" ca="1" si="11"/>
        <v>87.040138301817876</v>
      </c>
      <c r="P51" s="180">
        <f t="shared" ca="1" si="12"/>
        <v>4.8400076904963063</v>
      </c>
      <c r="Q51" s="180">
        <f t="shared" ca="1" si="13"/>
        <v>2.790004433157995</v>
      </c>
      <c r="R51" s="181">
        <f t="shared" ca="1" si="14"/>
        <v>366.91058299999997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379.39260000000002</v>
      </c>
      <c r="H52" s="182">
        <f t="shared" ca="1" si="2"/>
        <v>366.91058299999997</v>
      </c>
      <c r="I52" s="183">
        <f t="shared" ca="1" si="5"/>
        <v>272.24</v>
      </c>
      <c r="J52" s="180">
        <f t="shared" ca="1" si="6"/>
        <v>87.04</v>
      </c>
      <c r="K52" s="180">
        <f t="shared" ca="1" si="7"/>
        <v>4.84</v>
      </c>
      <c r="L52" s="180">
        <f t="shared" ca="1" si="8"/>
        <v>2.79</v>
      </c>
      <c r="M52" s="181">
        <f t="shared" ca="1" si="9"/>
        <v>366.91</v>
      </c>
      <c r="N52" s="179">
        <f t="shared" ca="1" si="10"/>
        <v>272.2404325745278</v>
      </c>
      <c r="O52" s="180">
        <f t="shared" ca="1" si="11"/>
        <v>87.040138301817876</v>
      </c>
      <c r="P52" s="180">
        <f t="shared" ca="1" si="12"/>
        <v>4.8400076904963063</v>
      </c>
      <c r="Q52" s="180">
        <f t="shared" ca="1" si="13"/>
        <v>2.790004433157995</v>
      </c>
      <c r="R52" s="181">
        <f t="shared" ca="1" si="14"/>
        <v>366.91058299999997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379.39260000000002</v>
      </c>
      <c r="H53" s="182">
        <f t="shared" ca="1" si="2"/>
        <v>366.91058299999997</v>
      </c>
      <c r="I53" s="183">
        <f t="shared" ca="1" si="5"/>
        <v>272.24</v>
      </c>
      <c r="J53" s="180">
        <f t="shared" ca="1" si="6"/>
        <v>87.04</v>
      </c>
      <c r="K53" s="180">
        <f t="shared" ca="1" si="7"/>
        <v>4.84</v>
      </c>
      <c r="L53" s="180">
        <f t="shared" ca="1" si="8"/>
        <v>2.79</v>
      </c>
      <c r="M53" s="181">
        <f t="shared" ca="1" si="9"/>
        <v>366.91</v>
      </c>
      <c r="N53" s="179">
        <f t="shared" ca="1" si="10"/>
        <v>272.2404325745278</v>
      </c>
      <c r="O53" s="180">
        <f t="shared" ca="1" si="11"/>
        <v>87.040138301817876</v>
      </c>
      <c r="P53" s="180">
        <f t="shared" ca="1" si="12"/>
        <v>4.8400076904963063</v>
      </c>
      <c r="Q53" s="180">
        <f t="shared" ca="1" si="13"/>
        <v>2.790004433157995</v>
      </c>
      <c r="R53" s="181">
        <f t="shared" ca="1" si="14"/>
        <v>366.91058299999997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379.39260000000002</v>
      </c>
      <c r="H54" s="182">
        <f t="shared" ca="1" si="2"/>
        <v>366.91058299999997</v>
      </c>
      <c r="I54" s="183">
        <f t="shared" ca="1" si="5"/>
        <v>272.24</v>
      </c>
      <c r="J54" s="180">
        <f t="shared" ca="1" si="6"/>
        <v>87.04</v>
      </c>
      <c r="K54" s="180">
        <f t="shared" ca="1" si="7"/>
        <v>4.84</v>
      </c>
      <c r="L54" s="180">
        <f t="shared" ca="1" si="8"/>
        <v>2.79</v>
      </c>
      <c r="M54" s="181">
        <f t="shared" ca="1" si="9"/>
        <v>366.91</v>
      </c>
      <c r="N54" s="179">
        <f t="shared" ca="1" si="10"/>
        <v>272.2404325745278</v>
      </c>
      <c r="O54" s="180">
        <f t="shared" ca="1" si="11"/>
        <v>87.040138301817876</v>
      </c>
      <c r="P54" s="180">
        <f t="shared" ca="1" si="12"/>
        <v>4.8400076904963063</v>
      </c>
      <c r="Q54" s="180">
        <f t="shared" ca="1" si="13"/>
        <v>2.790004433157995</v>
      </c>
      <c r="R54" s="181">
        <f t="shared" ca="1" si="14"/>
        <v>366.91058299999997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379.39260000000002</v>
      </c>
      <c r="H55" s="182">
        <f t="shared" ca="1" si="2"/>
        <v>366.91058299999997</v>
      </c>
      <c r="I55" s="183">
        <f t="shared" ca="1" si="5"/>
        <v>272.24</v>
      </c>
      <c r="J55" s="180">
        <f t="shared" ca="1" si="6"/>
        <v>87.04</v>
      </c>
      <c r="K55" s="180">
        <f t="shared" ca="1" si="7"/>
        <v>4.84</v>
      </c>
      <c r="L55" s="180">
        <f t="shared" ca="1" si="8"/>
        <v>2.79</v>
      </c>
      <c r="M55" s="181">
        <f t="shared" ca="1" si="9"/>
        <v>366.91</v>
      </c>
      <c r="N55" s="179">
        <f t="shared" ca="1" si="10"/>
        <v>272.2404325745278</v>
      </c>
      <c r="O55" s="180">
        <f t="shared" ca="1" si="11"/>
        <v>87.040138301817876</v>
      </c>
      <c r="P55" s="180">
        <f t="shared" ca="1" si="12"/>
        <v>4.8400076904963063</v>
      </c>
      <c r="Q55" s="180">
        <f t="shared" ca="1" si="13"/>
        <v>2.790004433157995</v>
      </c>
      <c r="R55" s="181">
        <f t="shared" ca="1" si="14"/>
        <v>366.91058299999997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379.39260000000002</v>
      </c>
      <c r="H56" s="182">
        <f t="shared" ca="1" si="2"/>
        <v>366.91058299999997</v>
      </c>
      <c r="I56" s="183">
        <f t="shared" ca="1" si="5"/>
        <v>272.24</v>
      </c>
      <c r="J56" s="180">
        <f t="shared" ca="1" si="6"/>
        <v>87.04</v>
      </c>
      <c r="K56" s="180">
        <f t="shared" ca="1" si="7"/>
        <v>4.84</v>
      </c>
      <c r="L56" s="180">
        <f t="shared" ca="1" si="8"/>
        <v>2.79</v>
      </c>
      <c r="M56" s="181">
        <f t="shared" ca="1" si="9"/>
        <v>366.91</v>
      </c>
      <c r="N56" s="179">
        <f t="shared" ca="1" si="10"/>
        <v>272.2404325745278</v>
      </c>
      <c r="O56" s="180">
        <f t="shared" ca="1" si="11"/>
        <v>87.040138301817876</v>
      </c>
      <c r="P56" s="180">
        <f t="shared" ca="1" si="12"/>
        <v>4.8400076904963063</v>
      </c>
      <c r="Q56" s="180">
        <f t="shared" ca="1" si="13"/>
        <v>2.790004433157995</v>
      </c>
      <c r="R56" s="181">
        <f t="shared" ca="1" si="14"/>
        <v>366.91058299999997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379.39260000000002</v>
      </c>
      <c r="H57" s="182">
        <f t="shared" ca="1" si="2"/>
        <v>366.91058299999997</v>
      </c>
      <c r="I57" s="183">
        <f t="shared" ca="1" si="5"/>
        <v>272.24</v>
      </c>
      <c r="J57" s="180">
        <f t="shared" ca="1" si="6"/>
        <v>87.04</v>
      </c>
      <c r="K57" s="180">
        <f t="shared" ca="1" si="7"/>
        <v>4.84</v>
      </c>
      <c r="L57" s="180">
        <f t="shared" ca="1" si="8"/>
        <v>2.79</v>
      </c>
      <c r="M57" s="181">
        <f t="shared" ca="1" si="9"/>
        <v>366.91</v>
      </c>
      <c r="N57" s="179">
        <f t="shared" ca="1" si="10"/>
        <v>272.2404325745278</v>
      </c>
      <c r="O57" s="180">
        <f t="shared" ca="1" si="11"/>
        <v>87.040138301817876</v>
      </c>
      <c r="P57" s="180">
        <f t="shared" ca="1" si="12"/>
        <v>4.8400076904963063</v>
      </c>
      <c r="Q57" s="180">
        <f t="shared" ca="1" si="13"/>
        <v>2.790004433157995</v>
      </c>
      <c r="R57" s="181">
        <f t="shared" ca="1" si="14"/>
        <v>366.91058299999997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379.39260000000002</v>
      </c>
      <c r="H58" s="182">
        <f t="shared" ca="1" si="2"/>
        <v>366.91058299999997</v>
      </c>
      <c r="I58" s="183">
        <f t="shared" ca="1" si="5"/>
        <v>272.24</v>
      </c>
      <c r="J58" s="180">
        <f t="shared" ca="1" si="6"/>
        <v>87.04</v>
      </c>
      <c r="K58" s="180">
        <f t="shared" ca="1" si="7"/>
        <v>4.84</v>
      </c>
      <c r="L58" s="180">
        <f t="shared" ca="1" si="8"/>
        <v>2.79</v>
      </c>
      <c r="M58" s="181">
        <f t="shared" ca="1" si="9"/>
        <v>366.91</v>
      </c>
      <c r="N58" s="179">
        <f t="shared" ca="1" si="10"/>
        <v>272.2404325745278</v>
      </c>
      <c r="O58" s="180">
        <f t="shared" ca="1" si="11"/>
        <v>87.040138301817876</v>
      </c>
      <c r="P58" s="180">
        <f t="shared" ca="1" si="12"/>
        <v>4.8400076904963063</v>
      </c>
      <c r="Q58" s="180">
        <f t="shared" ca="1" si="13"/>
        <v>2.790004433157995</v>
      </c>
      <c r="R58" s="181">
        <f t="shared" ca="1" si="14"/>
        <v>366.91058299999997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379.39260000000002</v>
      </c>
      <c r="H59" s="182">
        <f t="shared" ca="1" si="2"/>
        <v>366.91058299999997</v>
      </c>
      <c r="I59" s="183">
        <f t="shared" ca="1" si="5"/>
        <v>272.24</v>
      </c>
      <c r="J59" s="180">
        <f t="shared" ca="1" si="6"/>
        <v>87.04</v>
      </c>
      <c r="K59" s="180">
        <f t="shared" ca="1" si="7"/>
        <v>4.84</v>
      </c>
      <c r="L59" s="180">
        <f t="shared" ca="1" si="8"/>
        <v>2.79</v>
      </c>
      <c r="M59" s="181">
        <f t="shared" ca="1" si="9"/>
        <v>366.91</v>
      </c>
      <c r="N59" s="179">
        <f t="shared" ca="1" si="10"/>
        <v>272.2404325745278</v>
      </c>
      <c r="O59" s="180">
        <f t="shared" ca="1" si="11"/>
        <v>87.040138301817876</v>
      </c>
      <c r="P59" s="180">
        <f t="shared" ca="1" si="12"/>
        <v>4.8400076904963063</v>
      </c>
      <c r="Q59" s="180">
        <f t="shared" ca="1" si="13"/>
        <v>2.790004433157995</v>
      </c>
      <c r="R59" s="181">
        <f t="shared" ca="1" si="14"/>
        <v>366.91058299999997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379.39260000000002</v>
      </c>
      <c r="H60" s="182">
        <f t="shared" ca="1" si="2"/>
        <v>366.91058299999997</v>
      </c>
      <c r="I60" s="183">
        <f t="shared" ca="1" si="5"/>
        <v>272.24</v>
      </c>
      <c r="J60" s="180">
        <f t="shared" ca="1" si="6"/>
        <v>87.04</v>
      </c>
      <c r="K60" s="180">
        <f t="shared" ca="1" si="7"/>
        <v>4.84</v>
      </c>
      <c r="L60" s="180">
        <f t="shared" ca="1" si="8"/>
        <v>2.79</v>
      </c>
      <c r="M60" s="181">
        <f t="shared" ca="1" si="9"/>
        <v>366.91</v>
      </c>
      <c r="N60" s="179">
        <f t="shared" ca="1" si="10"/>
        <v>272.2404325745278</v>
      </c>
      <c r="O60" s="180">
        <f t="shared" ca="1" si="11"/>
        <v>87.040138301817876</v>
      </c>
      <c r="P60" s="180">
        <f t="shared" ca="1" si="12"/>
        <v>4.8400076904963063</v>
      </c>
      <c r="Q60" s="180">
        <f t="shared" ca="1" si="13"/>
        <v>2.790004433157995</v>
      </c>
      <c r="R60" s="181">
        <f t="shared" ca="1" si="14"/>
        <v>366.91058299999997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379.39260000000002</v>
      </c>
      <c r="H61" s="182">
        <f t="shared" ca="1" si="2"/>
        <v>366.91058299999997</v>
      </c>
      <c r="I61" s="183">
        <f t="shared" ca="1" si="5"/>
        <v>272.24</v>
      </c>
      <c r="J61" s="180">
        <f t="shared" ca="1" si="6"/>
        <v>87.04</v>
      </c>
      <c r="K61" s="180">
        <f t="shared" ca="1" si="7"/>
        <v>4.84</v>
      </c>
      <c r="L61" s="180">
        <f t="shared" ca="1" si="8"/>
        <v>2.79</v>
      </c>
      <c r="M61" s="181">
        <f t="shared" ca="1" si="9"/>
        <v>366.91</v>
      </c>
      <c r="N61" s="179">
        <f t="shared" ca="1" si="10"/>
        <v>272.2404325745278</v>
      </c>
      <c r="O61" s="180">
        <f t="shared" ca="1" si="11"/>
        <v>87.040138301817876</v>
      </c>
      <c r="P61" s="180">
        <f t="shared" ca="1" si="12"/>
        <v>4.8400076904963063</v>
      </c>
      <c r="Q61" s="180">
        <f t="shared" ca="1" si="13"/>
        <v>2.790004433157995</v>
      </c>
      <c r="R61" s="181">
        <f t="shared" ca="1" si="14"/>
        <v>366.91058299999997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379.39260000000002</v>
      </c>
      <c r="H62" s="182">
        <f t="shared" ca="1" si="2"/>
        <v>366.91058299999997</v>
      </c>
      <c r="I62" s="183">
        <f t="shared" ca="1" si="5"/>
        <v>272.24</v>
      </c>
      <c r="J62" s="180">
        <f t="shared" ca="1" si="6"/>
        <v>87.04</v>
      </c>
      <c r="K62" s="180">
        <f t="shared" ca="1" si="7"/>
        <v>4.84</v>
      </c>
      <c r="L62" s="180">
        <f t="shared" ca="1" si="8"/>
        <v>2.79</v>
      </c>
      <c r="M62" s="181">
        <f t="shared" ca="1" si="9"/>
        <v>366.91</v>
      </c>
      <c r="N62" s="179">
        <f t="shared" ca="1" si="10"/>
        <v>272.2404325745278</v>
      </c>
      <c r="O62" s="180">
        <f t="shared" ca="1" si="11"/>
        <v>87.040138301817876</v>
      </c>
      <c r="P62" s="180">
        <f t="shared" ca="1" si="12"/>
        <v>4.8400076904963063</v>
      </c>
      <c r="Q62" s="180">
        <f t="shared" ca="1" si="13"/>
        <v>2.790004433157995</v>
      </c>
      <c r="R62" s="181">
        <f t="shared" ca="1" si="14"/>
        <v>366.91058299999997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379.39260000000002</v>
      </c>
      <c r="H63" s="182">
        <f t="shared" ca="1" si="2"/>
        <v>366.91058299999997</v>
      </c>
      <c r="I63" s="183">
        <f t="shared" ca="1" si="5"/>
        <v>272.24</v>
      </c>
      <c r="J63" s="180">
        <f t="shared" ca="1" si="6"/>
        <v>87.04</v>
      </c>
      <c r="K63" s="180">
        <f t="shared" ca="1" si="7"/>
        <v>4.84</v>
      </c>
      <c r="L63" s="180">
        <f t="shared" ca="1" si="8"/>
        <v>2.79</v>
      </c>
      <c r="M63" s="181">
        <f t="shared" ca="1" si="9"/>
        <v>366.91</v>
      </c>
      <c r="N63" s="179">
        <f t="shared" ca="1" si="10"/>
        <v>272.2404325745278</v>
      </c>
      <c r="O63" s="180">
        <f t="shared" ca="1" si="11"/>
        <v>87.040138301817876</v>
      </c>
      <c r="P63" s="180">
        <f t="shared" ca="1" si="12"/>
        <v>4.8400076904963063</v>
      </c>
      <c r="Q63" s="180">
        <f t="shared" ca="1" si="13"/>
        <v>2.790004433157995</v>
      </c>
      <c r="R63" s="181">
        <f t="shared" ca="1" si="14"/>
        <v>366.91058299999997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379.39260000000002</v>
      </c>
      <c r="H64" s="182">
        <f t="shared" ca="1" si="2"/>
        <v>366.91058299999997</v>
      </c>
      <c r="I64" s="183">
        <f t="shared" ca="1" si="5"/>
        <v>272.24</v>
      </c>
      <c r="J64" s="180">
        <f t="shared" ca="1" si="6"/>
        <v>87.04</v>
      </c>
      <c r="K64" s="180">
        <f t="shared" ca="1" si="7"/>
        <v>4.84</v>
      </c>
      <c r="L64" s="180">
        <f t="shared" ca="1" si="8"/>
        <v>2.79</v>
      </c>
      <c r="M64" s="181">
        <f t="shared" ca="1" si="9"/>
        <v>366.91</v>
      </c>
      <c r="N64" s="179">
        <f t="shared" ca="1" si="10"/>
        <v>272.2404325745278</v>
      </c>
      <c r="O64" s="180">
        <f t="shared" ca="1" si="11"/>
        <v>87.040138301817876</v>
      </c>
      <c r="P64" s="180">
        <f t="shared" ca="1" si="12"/>
        <v>4.8400076904963063</v>
      </c>
      <c r="Q64" s="180">
        <f t="shared" ca="1" si="13"/>
        <v>2.790004433157995</v>
      </c>
      <c r="R64" s="181">
        <f t="shared" ca="1" si="14"/>
        <v>366.91058299999997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379.39260000000002</v>
      </c>
      <c r="H65" s="182">
        <f t="shared" ca="1" si="2"/>
        <v>366.91058299999997</v>
      </c>
      <c r="I65" s="183">
        <f t="shared" ca="1" si="5"/>
        <v>272.24</v>
      </c>
      <c r="J65" s="180">
        <f t="shared" ca="1" si="6"/>
        <v>87.04</v>
      </c>
      <c r="K65" s="180">
        <f t="shared" ca="1" si="7"/>
        <v>4.84</v>
      </c>
      <c r="L65" s="180">
        <f t="shared" ca="1" si="8"/>
        <v>2.79</v>
      </c>
      <c r="M65" s="181">
        <f t="shared" ca="1" si="9"/>
        <v>366.91</v>
      </c>
      <c r="N65" s="179">
        <f t="shared" ca="1" si="10"/>
        <v>272.2404325745278</v>
      </c>
      <c r="O65" s="180">
        <f t="shared" ca="1" si="11"/>
        <v>87.040138301817876</v>
      </c>
      <c r="P65" s="180">
        <f t="shared" ca="1" si="12"/>
        <v>4.8400076904963063</v>
      </c>
      <c r="Q65" s="180">
        <f t="shared" ca="1" si="13"/>
        <v>2.790004433157995</v>
      </c>
      <c r="R65" s="181">
        <f t="shared" ca="1" si="14"/>
        <v>366.91058299999997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379.39260000000002</v>
      </c>
      <c r="H66" s="182">
        <f t="shared" ca="1" si="2"/>
        <v>366.91058299999997</v>
      </c>
      <c r="I66" s="183">
        <f t="shared" ca="1" si="5"/>
        <v>272.24</v>
      </c>
      <c r="J66" s="180">
        <f t="shared" ca="1" si="6"/>
        <v>87.04</v>
      </c>
      <c r="K66" s="180">
        <f t="shared" ca="1" si="7"/>
        <v>4.84</v>
      </c>
      <c r="L66" s="180">
        <f t="shared" ca="1" si="8"/>
        <v>2.79</v>
      </c>
      <c r="M66" s="181">
        <f t="shared" ca="1" si="9"/>
        <v>366.91</v>
      </c>
      <c r="N66" s="179">
        <f t="shared" ca="1" si="10"/>
        <v>272.2404325745278</v>
      </c>
      <c r="O66" s="180">
        <f t="shared" ca="1" si="11"/>
        <v>87.040138301817876</v>
      </c>
      <c r="P66" s="180">
        <f t="shared" ca="1" si="12"/>
        <v>4.8400076904963063</v>
      </c>
      <c r="Q66" s="180">
        <f t="shared" ca="1" si="13"/>
        <v>2.790004433157995</v>
      </c>
      <c r="R66" s="181">
        <f t="shared" ca="1" si="14"/>
        <v>366.91058299999997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379.39260000000002</v>
      </c>
      <c r="H67" s="182">
        <f t="shared" ref="H67:H98" ca="1" si="17">INDIRECT("ISGS_Delhi_pp!" &amp; $V$3 &amp; X67)</f>
        <v>366.91058299999997</v>
      </c>
      <c r="I67" s="183">
        <f t="shared" ca="1" si="5"/>
        <v>272.24</v>
      </c>
      <c r="J67" s="180">
        <f t="shared" ca="1" si="6"/>
        <v>87.04</v>
      </c>
      <c r="K67" s="180">
        <f t="shared" ca="1" si="7"/>
        <v>4.84</v>
      </c>
      <c r="L67" s="180">
        <f t="shared" ca="1" si="8"/>
        <v>2.79</v>
      </c>
      <c r="M67" s="181">
        <f t="shared" ca="1" si="9"/>
        <v>366.91</v>
      </c>
      <c r="N67" s="179">
        <f t="shared" ca="1" si="10"/>
        <v>272.2404325745278</v>
      </c>
      <c r="O67" s="180">
        <f t="shared" ca="1" si="11"/>
        <v>87.040138301817876</v>
      </c>
      <c r="P67" s="180">
        <f t="shared" ca="1" si="12"/>
        <v>4.8400076904963063</v>
      </c>
      <c r="Q67" s="180">
        <f t="shared" ca="1" si="13"/>
        <v>2.790004433157995</v>
      </c>
      <c r="R67" s="181">
        <f t="shared" ca="1" si="14"/>
        <v>366.91058299999997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379.39260000000002</v>
      </c>
      <c r="H68" s="182">
        <f t="shared" ca="1" si="17"/>
        <v>366.91058299999997</v>
      </c>
      <c r="I68" s="183">
        <f t="shared" ref="I68:I98" ca="1" si="20">INDIRECT("BRPL_EOD!" &amp; $V$3 &amp; X68)</f>
        <v>272.24</v>
      </c>
      <c r="J68" s="180">
        <f t="shared" ref="J68:J98" ca="1" si="21">INDIRECT("BYPL_EOD!" &amp; $V$3 &amp; X68)</f>
        <v>87.04</v>
      </c>
      <c r="K68" s="180">
        <f t="shared" ref="K68:K98" ca="1" si="22">INDIRECT("TPDDL_EOD!" &amp; $V$3 &amp; X68)</f>
        <v>4.84</v>
      </c>
      <c r="L68" s="180">
        <f t="shared" ref="L68:L98" ca="1" si="23">INDIRECT("NDMC_EOD!" &amp; $V$3 &amp; X68)</f>
        <v>2.79</v>
      </c>
      <c r="M68" s="181">
        <f t="shared" ref="M68:M98" ca="1" si="24">SUM(I68:L68)</f>
        <v>366.91</v>
      </c>
      <c r="N68" s="179">
        <f t="shared" ref="N68:N98" ca="1" si="25">INDIRECT("BRPL_ISGS_exbus!" &amp; $V$3 &amp; X68)</f>
        <v>272.2404325745278</v>
      </c>
      <c r="O68" s="180">
        <f t="shared" ref="O68:O98" ca="1" si="26">INDIRECT("BYPL_ISGS_exbus!" &amp; $V$3 &amp; X68)</f>
        <v>87.040138301817876</v>
      </c>
      <c r="P68" s="180">
        <f t="shared" ref="P68:P98" ca="1" si="27">INDIRECT("TPDDL_ISGS_exbus!" &amp; $V$3 &amp; X68)</f>
        <v>4.8400076904963063</v>
      </c>
      <c r="Q68" s="180">
        <f t="shared" ref="Q68:Q98" ca="1" si="28">INDIRECT("NDMC_ISGS_exbus!" &amp; $V$3 &amp; X68)</f>
        <v>2.790004433157995</v>
      </c>
      <c r="R68" s="181">
        <f t="shared" ref="R68:R98" ca="1" si="29">SUM(N68:Q68)</f>
        <v>366.91058299999997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379.39260000000002</v>
      </c>
      <c r="H69" s="182">
        <f t="shared" ca="1" si="17"/>
        <v>366.91058299999997</v>
      </c>
      <c r="I69" s="183">
        <f t="shared" ca="1" si="20"/>
        <v>272.24</v>
      </c>
      <c r="J69" s="180">
        <f t="shared" ca="1" si="21"/>
        <v>87.04</v>
      </c>
      <c r="K69" s="180">
        <f t="shared" ca="1" si="22"/>
        <v>4.84</v>
      </c>
      <c r="L69" s="180">
        <f t="shared" ca="1" si="23"/>
        <v>2.79</v>
      </c>
      <c r="M69" s="181">
        <f t="shared" ca="1" si="24"/>
        <v>366.91</v>
      </c>
      <c r="N69" s="179">
        <f t="shared" ca="1" si="25"/>
        <v>272.2404325745278</v>
      </c>
      <c r="O69" s="180">
        <f t="shared" ca="1" si="26"/>
        <v>87.040138301817876</v>
      </c>
      <c r="P69" s="180">
        <f t="shared" ca="1" si="27"/>
        <v>4.8400076904963063</v>
      </c>
      <c r="Q69" s="180">
        <f t="shared" ca="1" si="28"/>
        <v>2.790004433157995</v>
      </c>
      <c r="R69" s="181">
        <f t="shared" ca="1" si="29"/>
        <v>366.91058299999997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379.39260000000002</v>
      </c>
      <c r="H70" s="182">
        <f t="shared" ca="1" si="17"/>
        <v>366.91058299999997</v>
      </c>
      <c r="I70" s="183">
        <f t="shared" ca="1" si="20"/>
        <v>272.24</v>
      </c>
      <c r="J70" s="180">
        <f t="shared" ca="1" si="21"/>
        <v>87.04</v>
      </c>
      <c r="K70" s="180">
        <f t="shared" ca="1" si="22"/>
        <v>4.84</v>
      </c>
      <c r="L70" s="180">
        <f t="shared" ca="1" si="23"/>
        <v>2.79</v>
      </c>
      <c r="M70" s="181">
        <f t="shared" ca="1" si="24"/>
        <v>366.91</v>
      </c>
      <c r="N70" s="179">
        <f t="shared" ca="1" si="25"/>
        <v>272.2404325745278</v>
      </c>
      <c r="O70" s="180">
        <f t="shared" ca="1" si="26"/>
        <v>87.040138301817876</v>
      </c>
      <c r="P70" s="180">
        <f t="shared" ca="1" si="27"/>
        <v>4.8400076904963063</v>
      </c>
      <c r="Q70" s="180">
        <f t="shared" ca="1" si="28"/>
        <v>2.790004433157995</v>
      </c>
      <c r="R70" s="181">
        <f t="shared" ca="1" si="29"/>
        <v>366.91058299999997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379.39260000000002</v>
      </c>
      <c r="H71" s="182">
        <f t="shared" ca="1" si="17"/>
        <v>366.91058299999997</v>
      </c>
      <c r="I71" s="183">
        <f t="shared" ca="1" si="20"/>
        <v>272.24</v>
      </c>
      <c r="J71" s="180">
        <f t="shared" ca="1" si="21"/>
        <v>87.04</v>
      </c>
      <c r="K71" s="180">
        <f t="shared" ca="1" si="22"/>
        <v>4.84</v>
      </c>
      <c r="L71" s="180">
        <f t="shared" ca="1" si="23"/>
        <v>2.79</v>
      </c>
      <c r="M71" s="181">
        <f t="shared" ca="1" si="24"/>
        <v>366.91</v>
      </c>
      <c r="N71" s="179">
        <f t="shared" ca="1" si="25"/>
        <v>272.2404325745278</v>
      </c>
      <c r="O71" s="180">
        <f t="shared" ca="1" si="26"/>
        <v>87.040138301817876</v>
      </c>
      <c r="P71" s="180">
        <f t="shared" ca="1" si="27"/>
        <v>4.8400076904963063</v>
      </c>
      <c r="Q71" s="180">
        <f t="shared" ca="1" si="28"/>
        <v>2.790004433157995</v>
      </c>
      <c r="R71" s="181">
        <f t="shared" ca="1" si="29"/>
        <v>366.91058299999997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379.39260000000002</v>
      </c>
      <c r="H72" s="182">
        <f t="shared" ca="1" si="17"/>
        <v>366.91058299999997</v>
      </c>
      <c r="I72" s="183">
        <f t="shared" ca="1" si="20"/>
        <v>272.24</v>
      </c>
      <c r="J72" s="180">
        <f t="shared" ca="1" si="21"/>
        <v>87.04</v>
      </c>
      <c r="K72" s="180">
        <f t="shared" ca="1" si="22"/>
        <v>4.84</v>
      </c>
      <c r="L72" s="180">
        <f t="shared" ca="1" si="23"/>
        <v>2.79</v>
      </c>
      <c r="M72" s="181">
        <f t="shared" ca="1" si="24"/>
        <v>366.91</v>
      </c>
      <c r="N72" s="179">
        <f t="shared" ca="1" si="25"/>
        <v>272.2404325745278</v>
      </c>
      <c r="O72" s="180">
        <f t="shared" ca="1" si="26"/>
        <v>87.040138301817876</v>
      </c>
      <c r="P72" s="180">
        <f t="shared" ca="1" si="27"/>
        <v>4.8400076904963063</v>
      </c>
      <c r="Q72" s="180">
        <f t="shared" ca="1" si="28"/>
        <v>2.790004433157995</v>
      </c>
      <c r="R72" s="181">
        <f t="shared" ca="1" si="29"/>
        <v>366.91058299999997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379.39260000000002</v>
      </c>
      <c r="H73" s="182">
        <f t="shared" ca="1" si="17"/>
        <v>366.91058299999997</v>
      </c>
      <c r="I73" s="183">
        <f t="shared" ca="1" si="20"/>
        <v>272.24</v>
      </c>
      <c r="J73" s="180">
        <f t="shared" ca="1" si="21"/>
        <v>87.04</v>
      </c>
      <c r="K73" s="180">
        <f t="shared" ca="1" si="22"/>
        <v>4.84</v>
      </c>
      <c r="L73" s="180">
        <f t="shared" ca="1" si="23"/>
        <v>2.79</v>
      </c>
      <c r="M73" s="181">
        <f t="shared" ca="1" si="24"/>
        <v>366.91</v>
      </c>
      <c r="N73" s="179">
        <f t="shared" ca="1" si="25"/>
        <v>272.2404325745278</v>
      </c>
      <c r="O73" s="180">
        <f t="shared" ca="1" si="26"/>
        <v>87.040138301817876</v>
      </c>
      <c r="P73" s="180">
        <f t="shared" ca="1" si="27"/>
        <v>4.8400076904963063</v>
      </c>
      <c r="Q73" s="180">
        <f t="shared" ca="1" si="28"/>
        <v>2.790004433157995</v>
      </c>
      <c r="R73" s="181">
        <f t="shared" ca="1" si="29"/>
        <v>366.91058299999997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379.39260000000002</v>
      </c>
      <c r="H74" s="182">
        <f t="shared" ca="1" si="17"/>
        <v>366.91058299999997</v>
      </c>
      <c r="I74" s="183">
        <f t="shared" ca="1" si="20"/>
        <v>272.24</v>
      </c>
      <c r="J74" s="180">
        <f t="shared" ca="1" si="21"/>
        <v>87.04</v>
      </c>
      <c r="K74" s="180">
        <f t="shared" ca="1" si="22"/>
        <v>4.84</v>
      </c>
      <c r="L74" s="180">
        <f t="shared" ca="1" si="23"/>
        <v>2.79</v>
      </c>
      <c r="M74" s="181">
        <f t="shared" ca="1" si="24"/>
        <v>366.91</v>
      </c>
      <c r="N74" s="179">
        <f t="shared" ca="1" si="25"/>
        <v>272.2404325745278</v>
      </c>
      <c r="O74" s="180">
        <f t="shared" ca="1" si="26"/>
        <v>87.040138301817876</v>
      </c>
      <c r="P74" s="180">
        <f t="shared" ca="1" si="27"/>
        <v>4.8400076904963063</v>
      </c>
      <c r="Q74" s="180">
        <f t="shared" ca="1" si="28"/>
        <v>2.790004433157995</v>
      </c>
      <c r="R74" s="181">
        <f t="shared" ca="1" si="29"/>
        <v>366.91058299999997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379.39260000000002</v>
      </c>
      <c r="H75" s="182">
        <f t="shared" ca="1" si="17"/>
        <v>366.91058299999997</v>
      </c>
      <c r="I75" s="183">
        <f t="shared" ca="1" si="20"/>
        <v>272.24</v>
      </c>
      <c r="J75" s="180">
        <f t="shared" ca="1" si="21"/>
        <v>87.04</v>
      </c>
      <c r="K75" s="180">
        <f t="shared" ca="1" si="22"/>
        <v>4.84</v>
      </c>
      <c r="L75" s="180">
        <f t="shared" ca="1" si="23"/>
        <v>2.79</v>
      </c>
      <c r="M75" s="181">
        <f t="shared" ca="1" si="24"/>
        <v>366.91</v>
      </c>
      <c r="N75" s="179">
        <f t="shared" ca="1" si="25"/>
        <v>272.2404325745278</v>
      </c>
      <c r="O75" s="180">
        <f t="shared" ca="1" si="26"/>
        <v>87.040138301817876</v>
      </c>
      <c r="P75" s="180">
        <f t="shared" ca="1" si="27"/>
        <v>4.8400076904963063</v>
      </c>
      <c r="Q75" s="180">
        <f t="shared" ca="1" si="28"/>
        <v>2.790004433157995</v>
      </c>
      <c r="R75" s="181">
        <f t="shared" ca="1" si="29"/>
        <v>366.91058299999997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379.39260000000002</v>
      </c>
      <c r="H76" s="182">
        <f t="shared" ca="1" si="17"/>
        <v>366.91058299999997</v>
      </c>
      <c r="I76" s="183">
        <f t="shared" ca="1" si="20"/>
        <v>272.24</v>
      </c>
      <c r="J76" s="180">
        <f t="shared" ca="1" si="21"/>
        <v>87.04</v>
      </c>
      <c r="K76" s="180">
        <f t="shared" ca="1" si="22"/>
        <v>4.84</v>
      </c>
      <c r="L76" s="180">
        <f t="shared" ca="1" si="23"/>
        <v>2.79</v>
      </c>
      <c r="M76" s="181">
        <f t="shared" ca="1" si="24"/>
        <v>366.91</v>
      </c>
      <c r="N76" s="179">
        <f t="shared" ca="1" si="25"/>
        <v>272.2404325745278</v>
      </c>
      <c r="O76" s="180">
        <f t="shared" ca="1" si="26"/>
        <v>87.040138301817876</v>
      </c>
      <c r="P76" s="180">
        <f t="shared" ca="1" si="27"/>
        <v>4.8400076904963063</v>
      </c>
      <c r="Q76" s="180">
        <f t="shared" ca="1" si="28"/>
        <v>2.790004433157995</v>
      </c>
      <c r="R76" s="181">
        <f t="shared" ca="1" si="29"/>
        <v>366.91058299999997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379.89260000000002</v>
      </c>
      <c r="H77" s="182">
        <f t="shared" ca="1" si="17"/>
        <v>367.39413300000001</v>
      </c>
      <c r="I77" s="183">
        <f t="shared" ca="1" si="20"/>
        <v>272.72000000000003</v>
      </c>
      <c r="J77" s="180">
        <f t="shared" ca="1" si="21"/>
        <v>87.04</v>
      </c>
      <c r="K77" s="180">
        <f t="shared" ca="1" si="22"/>
        <v>4.84</v>
      </c>
      <c r="L77" s="180">
        <f t="shared" ca="1" si="23"/>
        <v>2.79</v>
      </c>
      <c r="M77" s="181">
        <f t="shared" ca="1" si="24"/>
        <v>367.39000000000004</v>
      </c>
      <c r="N77" s="179">
        <f t="shared" ca="1" si="25"/>
        <v>272.72306799793137</v>
      </c>
      <c r="O77" s="180">
        <f t="shared" ca="1" si="26"/>
        <v>87.040979167424268</v>
      </c>
      <c r="P77" s="180">
        <f t="shared" ca="1" si="27"/>
        <v>4.8400544481885728</v>
      </c>
      <c r="Q77" s="180">
        <f t="shared" ca="1" si="28"/>
        <v>2.7900313864558095</v>
      </c>
      <c r="R77" s="181">
        <f t="shared" ca="1" si="29"/>
        <v>367.39413300000007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379.89139999999998</v>
      </c>
      <c r="H78" s="182">
        <f t="shared" ca="1" si="17"/>
        <v>367.39297299999998</v>
      </c>
      <c r="I78" s="183">
        <f t="shared" ca="1" si="20"/>
        <v>272.72000000000003</v>
      </c>
      <c r="J78" s="180">
        <f t="shared" ca="1" si="21"/>
        <v>87.04</v>
      </c>
      <c r="K78" s="180">
        <f t="shared" ca="1" si="22"/>
        <v>4.84</v>
      </c>
      <c r="L78" s="180">
        <f t="shared" ca="1" si="23"/>
        <v>2.79</v>
      </c>
      <c r="M78" s="181">
        <f t="shared" ca="1" si="24"/>
        <v>367.39000000000004</v>
      </c>
      <c r="N78" s="179">
        <f t="shared" ca="1" si="25"/>
        <v>272.72220690971443</v>
      </c>
      <c r="O78" s="180">
        <f t="shared" ca="1" si="26"/>
        <v>87.040704346661585</v>
      </c>
      <c r="P78" s="180">
        <f t="shared" ca="1" si="27"/>
        <v>4.8400391663355009</v>
      </c>
      <c r="Q78" s="180">
        <f t="shared" ca="1" si="28"/>
        <v>2.7900225772884397</v>
      </c>
      <c r="R78" s="181">
        <f t="shared" ca="1" si="29"/>
        <v>367.39297299999993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379.89139999999998</v>
      </c>
      <c r="H79" s="182">
        <f t="shared" ca="1" si="17"/>
        <v>367.39297299999998</v>
      </c>
      <c r="I79" s="183">
        <f t="shared" ca="1" si="20"/>
        <v>272.72000000000003</v>
      </c>
      <c r="J79" s="180">
        <f t="shared" ca="1" si="21"/>
        <v>87.04</v>
      </c>
      <c r="K79" s="180">
        <f t="shared" ca="1" si="22"/>
        <v>4.84</v>
      </c>
      <c r="L79" s="180">
        <f t="shared" ca="1" si="23"/>
        <v>2.79</v>
      </c>
      <c r="M79" s="181">
        <f t="shared" ca="1" si="24"/>
        <v>367.39000000000004</v>
      </c>
      <c r="N79" s="179">
        <f t="shared" ca="1" si="25"/>
        <v>272.72220690971443</v>
      </c>
      <c r="O79" s="180">
        <f t="shared" ca="1" si="26"/>
        <v>87.040704346661585</v>
      </c>
      <c r="P79" s="180">
        <f t="shared" ca="1" si="27"/>
        <v>4.8400391663355009</v>
      </c>
      <c r="Q79" s="180">
        <f t="shared" ca="1" si="28"/>
        <v>2.7900225772884397</v>
      </c>
      <c r="R79" s="181">
        <f t="shared" ca="1" si="29"/>
        <v>367.39297299999993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379.89139999999998</v>
      </c>
      <c r="H80" s="182">
        <f t="shared" ca="1" si="17"/>
        <v>367.39297299999998</v>
      </c>
      <c r="I80" s="183">
        <f t="shared" ca="1" si="20"/>
        <v>272.72000000000003</v>
      </c>
      <c r="J80" s="180">
        <f t="shared" ca="1" si="21"/>
        <v>87.04</v>
      </c>
      <c r="K80" s="180">
        <f t="shared" ca="1" si="22"/>
        <v>4.84</v>
      </c>
      <c r="L80" s="180">
        <f t="shared" ca="1" si="23"/>
        <v>2.79</v>
      </c>
      <c r="M80" s="181">
        <f t="shared" ca="1" si="24"/>
        <v>367.39000000000004</v>
      </c>
      <c r="N80" s="179">
        <f t="shared" ca="1" si="25"/>
        <v>272.72220690971443</v>
      </c>
      <c r="O80" s="180">
        <f t="shared" ca="1" si="26"/>
        <v>87.040704346661585</v>
      </c>
      <c r="P80" s="180">
        <f t="shared" ca="1" si="27"/>
        <v>4.8400391663355009</v>
      </c>
      <c r="Q80" s="180">
        <f t="shared" ca="1" si="28"/>
        <v>2.7900225772884397</v>
      </c>
      <c r="R80" s="181">
        <f t="shared" ca="1" si="29"/>
        <v>367.39297299999993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379.89139999999998</v>
      </c>
      <c r="H81" s="182">
        <f t="shared" ca="1" si="17"/>
        <v>367.39297299999998</v>
      </c>
      <c r="I81" s="183">
        <f t="shared" ca="1" si="20"/>
        <v>272.72000000000003</v>
      </c>
      <c r="J81" s="180">
        <f t="shared" ca="1" si="21"/>
        <v>87.04</v>
      </c>
      <c r="K81" s="180">
        <f t="shared" ca="1" si="22"/>
        <v>4.84</v>
      </c>
      <c r="L81" s="180">
        <f t="shared" ca="1" si="23"/>
        <v>2.79</v>
      </c>
      <c r="M81" s="181">
        <f t="shared" ca="1" si="24"/>
        <v>367.39000000000004</v>
      </c>
      <c r="N81" s="179">
        <f t="shared" ca="1" si="25"/>
        <v>272.72220690971443</v>
      </c>
      <c r="O81" s="180">
        <f t="shared" ca="1" si="26"/>
        <v>87.040704346661585</v>
      </c>
      <c r="P81" s="180">
        <f t="shared" ca="1" si="27"/>
        <v>4.8400391663355009</v>
      </c>
      <c r="Q81" s="180">
        <f t="shared" ca="1" si="28"/>
        <v>2.7900225772884397</v>
      </c>
      <c r="R81" s="181">
        <f t="shared" ca="1" si="29"/>
        <v>367.39297299999993</v>
      </c>
      <c r="W81" s="46"/>
      <c r="X81" s="46">
        <v>81</v>
      </c>
    </row>
    <row r="82" spans="1:24">
      <c r="A82" s="61" t="s">
        <v>124</v>
      </c>
      <c r="B82" s="174">
        <f t="shared" ca="1" si="18"/>
        <v>654.71594700000003</v>
      </c>
      <c r="C82" s="179">
        <f t="shared" ca="1" si="19"/>
        <v>486.98704126294547</v>
      </c>
      <c r="D82" s="180">
        <f t="shared" ca="1" si="19"/>
        <v>156.05370379177577</v>
      </c>
      <c r="E82" s="180">
        <f t="shared" ca="1" si="19"/>
        <v>8.8969444109335321</v>
      </c>
      <c r="F82" s="181">
        <f t="shared" ca="1" si="19"/>
        <v>2.778257534345312</v>
      </c>
      <c r="G82" s="182">
        <f t="shared" ca="1" si="16"/>
        <v>440.12767100000002</v>
      </c>
      <c r="H82" s="182">
        <f t="shared" ca="1" si="17"/>
        <v>425.647471</v>
      </c>
      <c r="I82" s="183">
        <f t="shared" ca="1" si="20"/>
        <v>269.23</v>
      </c>
      <c r="J82" s="180">
        <f t="shared" ca="1" si="21"/>
        <v>149.02000000000001</v>
      </c>
      <c r="K82" s="180">
        <f t="shared" ca="1" si="22"/>
        <v>4.7699999999999996</v>
      </c>
      <c r="L82" s="180">
        <f t="shared" ca="1" si="23"/>
        <v>2.63</v>
      </c>
      <c r="M82" s="181">
        <f t="shared" ca="1" si="24"/>
        <v>425.65</v>
      </c>
      <c r="N82" s="179">
        <f t="shared" ca="1" si="25"/>
        <v>269.22840036962293</v>
      </c>
      <c r="O82" s="180">
        <f t="shared" ca="1" si="26"/>
        <v>149.01911459748621</v>
      </c>
      <c r="P82" s="180">
        <f t="shared" ca="1" si="27"/>
        <v>4.7699716590391166</v>
      </c>
      <c r="Q82" s="180">
        <f t="shared" ca="1" si="28"/>
        <v>2.6299843738517561</v>
      </c>
      <c r="R82" s="181">
        <f t="shared" ca="1" si="29"/>
        <v>425.64747100000005</v>
      </c>
      <c r="W82" s="46"/>
      <c r="X82" s="46">
        <v>82</v>
      </c>
    </row>
    <row r="83" spans="1:24">
      <c r="A83" s="61" t="s">
        <v>125</v>
      </c>
      <c r="B83" s="174">
        <f t="shared" ca="1" si="18"/>
        <v>658.61594700000001</v>
      </c>
      <c r="C83" s="179">
        <f t="shared" ca="1" si="19"/>
        <v>489.88791677946239</v>
      </c>
      <c r="D83" s="180">
        <f t="shared" ca="1" si="19"/>
        <v>156.98328164546433</v>
      </c>
      <c r="E83" s="180">
        <f t="shared" ca="1" si="19"/>
        <v>8.9499415669698745</v>
      </c>
      <c r="F83" s="181">
        <f t="shared" ca="1" si="19"/>
        <v>2.7948070081035041</v>
      </c>
      <c r="G83" s="182">
        <f t="shared" ca="1" si="16"/>
        <v>446.78120000000001</v>
      </c>
      <c r="H83" s="182">
        <f t="shared" ca="1" si="17"/>
        <v>432.08209900000003</v>
      </c>
      <c r="I83" s="183">
        <f t="shared" ca="1" si="20"/>
        <v>272.72000000000003</v>
      </c>
      <c r="J83" s="180">
        <f t="shared" ca="1" si="21"/>
        <v>151.85</v>
      </c>
      <c r="K83" s="180">
        <f t="shared" ca="1" si="22"/>
        <v>4.84</v>
      </c>
      <c r="L83" s="180">
        <f t="shared" ca="1" si="23"/>
        <v>2.68</v>
      </c>
      <c r="M83" s="181">
        <f t="shared" ca="1" si="24"/>
        <v>432.09000000000003</v>
      </c>
      <c r="N83" s="179">
        <f t="shared" ca="1" si="25"/>
        <v>272.71501316688654</v>
      </c>
      <c r="O83" s="180">
        <f t="shared" ca="1" si="26"/>
        <v>151.84722334039205</v>
      </c>
      <c r="P83" s="180">
        <f t="shared" ca="1" si="27"/>
        <v>4.8399114979749589</v>
      </c>
      <c r="Q83" s="180">
        <f t="shared" ca="1" si="28"/>
        <v>2.679950994746465</v>
      </c>
      <c r="R83" s="181">
        <f t="shared" ca="1" si="29"/>
        <v>432.08209900000008</v>
      </c>
      <c r="W83" s="46"/>
      <c r="X83" s="46">
        <v>83</v>
      </c>
    </row>
    <row r="84" spans="1:24">
      <c r="A84" s="61" t="s">
        <v>126</v>
      </c>
      <c r="B84" s="174">
        <f t="shared" ca="1" si="18"/>
        <v>668.51594699999998</v>
      </c>
      <c r="C84" s="179">
        <f t="shared" ca="1" si="19"/>
        <v>497.25167770600535</v>
      </c>
      <c r="D84" s="180">
        <f t="shared" ca="1" si="19"/>
        <v>159.34297927405834</v>
      </c>
      <c r="E84" s="180">
        <f t="shared" ca="1" si="19"/>
        <v>9.0844728092159741</v>
      </c>
      <c r="F84" s="181">
        <f t="shared" ca="1" si="19"/>
        <v>2.8368172107204543</v>
      </c>
      <c r="G84" s="182">
        <f t="shared" ca="1" si="16"/>
        <v>449.18299999999999</v>
      </c>
      <c r="H84" s="182">
        <f t="shared" ca="1" si="17"/>
        <v>434.40487899999999</v>
      </c>
      <c r="I84" s="183">
        <f t="shared" ca="1" si="20"/>
        <v>272.72000000000003</v>
      </c>
      <c r="J84" s="180">
        <f t="shared" ca="1" si="21"/>
        <v>154.13999999999999</v>
      </c>
      <c r="K84" s="180">
        <f t="shared" ca="1" si="22"/>
        <v>4.84</v>
      </c>
      <c r="L84" s="180">
        <f t="shared" ca="1" si="23"/>
        <v>2.72</v>
      </c>
      <c r="M84" s="181">
        <f t="shared" ca="1" si="24"/>
        <v>434.42</v>
      </c>
      <c r="N84" s="179">
        <f t="shared" ca="1" si="25"/>
        <v>272.71050734514989</v>
      </c>
      <c r="O84" s="180">
        <f t="shared" ca="1" si="26"/>
        <v>154.13463479825973</v>
      </c>
      <c r="P84" s="180">
        <f t="shared" ca="1" si="27"/>
        <v>4.8398315325261265</v>
      </c>
      <c r="Q84" s="180">
        <f t="shared" ca="1" si="28"/>
        <v>2.7199053240642699</v>
      </c>
      <c r="R84" s="181">
        <f t="shared" ca="1" si="29"/>
        <v>434.40487899999999</v>
      </c>
      <c r="W84" s="46"/>
      <c r="X84" s="46">
        <v>84</v>
      </c>
    </row>
    <row r="85" spans="1:24">
      <c r="A85" s="61" t="s">
        <v>127</v>
      </c>
      <c r="B85" s="174">
        <f t="shared" ca="1" si="18"/>
        <v>688.11594700000001</v>
      </c>
      <c r="C85" s="179">
        <f t="shared" ca="1" si="19"/>
        <v>511.83043671209037</v>
      </c>
      <c r="D85" s="180">
        <f t="shared" ca="1" si="19"/>
        <v>164.01470387208283</v>
      </c>
      <c r="E85" s="180">
        <f t="shared" ca="1" si="19"/>
        <v>9.3508174908345172</v>
      </c>
      <c r="F85" s="181">
        <f t="shared" ca="1" si="19"/>
        <v>2.9199889249923969</v>
      </c>
      <c r="G85" s="182">
        <f t="shared" ca="1" si="16"/>
        <v>444.65789999999998</v>
      </c>
      <c r="H85" s="182">
        <f t="shared" ca="1" si="17"/>
        <v>430.02865500000001</v>
      </c>
      <c r="I85" s="183">
        <f t="shared" ca="1" si="20"/>
        <v>263.75</v>
      </c>
      <c r="J85" s="180">
        <f t="shared" ca="1" si="21"/>
        <v>158.65</v>
      </c>
      <c r="K85" s="180">
        <f t="shared" ca="1" si="22"/>
        <v>4.84</v>
      </c>
      <c r="L85" s="180">
        <f t="shared" ca="1" si="23"/>
        <v>2.79</v>
      </c>
      <c r="M85" s="181">
        <f t="shared" ca="1" si="24"/>
        <v>430.03</v>
      </c>
      <c r="N85" s="179">
        <f t="shared" ca="1" si="25"/>
        <v>263.74917507208801</v>
      </c>
      <c r="O85" s="180">
        <f t="shared" ca="1" si="26"/>
        <v>158.64950379217731</v>
      </c>
      <c r="P85" s="180">
        <f t="shared" ca="1" si="27"/>
        <v>4.8399848619863732</v>
      </c>
      <c r="Q85" s="180">
        <f t="shared" ca="1" si="28"/>
        <v>2.7899912737483437</v>
      </c>
      <c r="R85" s="181">
        <f t="shared" ca="1" si="29"/>
        <v>430.02865500000001</v>
      </c>
      <c r="W85" s="46"/>
      <c r="X85" s="46">
        <v>85</v>
      </c>
    </row>
    <row r="86" spans="1:24">
      <c r="A86" s="61" t="s">
        <v>128</v>
      </c>
      <c r="B86" s="174">
        <f t="shared" ca="1" si="18"/>
        <v>688.11594700000001</v>
      </c>
      <c r="C86" s="179">
        <f t="shared" ca="1" si="19"/>
        <v>511.83043671209037</v>
      </c>
      <c r="D86" s="180">
        <f t="shared" ca="1" si="19"/>
        <v>164.01470387208283</v>
      </c>
      <c r="E86" s="180">
        <f t="shared" ca="1" si="19"/>
        <v>9.3508174908345172</v>
      </c>
      <c r="F86" s="181">
        <f t="shared" ca="1" si="19"/>
        <v>2.9199889249923969</v>
      </c>
      <c r="G86" s="182">
        <f t="shared" ca="1" si="16"/>
        <v>453.93790000000001</v>
      </c>
      <c r="H86" s="182">
        <f t="shared" ca="1" si="17"/>
        <v>439.00334299999997</v>
      </c>
      <c r="I86" s="183">
        <f t="shared" ca="1" si="20"/>
        <v>272.72000000000003</v>
      </c>
      <c r="J86" s="180">
        <f t="shared" ca="1" si="21"/>
        <v>158.65</v>
      </c>
      <c r="K86" s="180">
        <f t="shared" ca="1" si="22"/>
        <v>4.84</v>
      </c>
      <c r="L86" s="180">
        <f t="shared" ca="1" si="23"/>
        <v>2.79</v>
      </c>
      <c r="M86" s="181">
        <f t="shared" ca="1" si="24"/>
        <v>439</v>
      </c>
      <c r="N86" s="179">
        <f t="shared" ca="1" si="25"/>
        <v>272.72207677211844</v>
      </c>
      <c r="O86" s="180">
        <f t="shared" ca="1" si="26"/>
        <v>158.65120812517083</v>
      </c>
      <c r="P86" s="180">
        <f t="shared" ca="1" si="27"/>
        <v>4.8400368567653755</v>
      </c>
      <c r="Q86" s="180">
        <f t="shared" ca="1" si="28"/>
        <v>2.7900212459453302</v>
      </c>
      <c r="R86" s="181">
        <f t="shared" ca="1" si="29"/>
        <v>439.00334300000003</v>
      </c>
      <c r="W86" s="46"/>
      <c r="X86" s="46">
        <v>86</v>
      </c>
    </row>
    <row r="87" spans="1:24">
      <c r="A87" s="61" t="s">
        <v>129</v>
      </c>
      <c r="B87" s="174">
        <f t="shared" ca="1" si="18"/>
        <v>688.11594700000001</v>
      </c>
      <c r="C87" s="179">
        <f t="shared" ca="1" si="19"/>
        <v>511.83043671209037</v>
      </c>
      <c r="D87" s="180">
        <f t="shared" ca="1" si="19"/>
        <v>164.01470387208283</v>
      </c>
      <c r="E87" s="180">
        <f t="shared" ca="1" si="19"/>
        <v>9.3508174908345172</v>
      </c>
      <c r="F87" s="181">
        <f t="shared" ca="1" si="19"/>
        <v>2.9199889249923969</v>
      </c>
      <c r="G87" s="182">
        <f t="shared" ca="1" si="16"/>
        <v>446.89010000000002</v>
      </c>
      <c r="H87" s="182">
        <f t="shared" ca="1" si="17"/>
        <v>432.18741599999998</v>
      </c>
      <c r="I87" s="183">
        <f t="shared" ca="1" si="20"/>
        <v>336.55</v>
      </c>
      <c r="J87" s="180">
        <f t="shared" ca="1" si="21"/>
        <v>88.01</v>
      </c>
      <c r="K87" s="180">
        <f t="shared" ca="1" si="22"/>
        <v>4.84</v>
      </c>
      <c r="L87" s="180">
        <f t="shared" ca="1" si="23"/>
        <v>2.79</v>
      </c>
      <c r="M87" s="181">
        <f t="shared" ca="1" si="24"/>
        <v>432.19</v>
      </c>
      <c r="N87" s="179">
        <f t="shared" ca="1" si="25"/>
        <v>336.54798781739515</v>
      </c>
      <c r="O87" s="180">
        <f t="shared" ca="1" si="26"/>
        <v>88.009473801244823</v>
      </c>
      <c r="P87" s="180">
        <f t="shared" ca="1" si="27"/>
        <v>4.8399710623568337</v>
      </c>
      <c r="Q87" s="180">
        <f t="shared" ca="1" si="28"/>
        <v>2.7899833190032162</v>
      </c>
      <c r="R87" s="181">
        <f t="shared" ca="1" si="29"/>
        <v>432.18741600000004</v>
      </c>
      <c r="W87" s="46"/>
      <c r="X87" s="46">
        <v>87</v>
      </c>
    </row>
    <row r="88" spans="1:24">
      <c r="A88" s="61" t="s">
        <v>130</v>
      </c>
      <c r="B88" s="174">
        <f t="shared" ca="1" si="18"/>
        <v>688.11594700000001</v>
      </c>
      <c r="C88" s="179">
        <f t="shared" ca="1" si="19"/>
        <v>511.83043671209037</v>
      </c>
      <c r="D88" s="180">
        <f t="shared" ca="1" si="19"/>
        <v>164.01470387208283</v>
      </c>
      <c r="E88" s="180">
        <f t="shared" ca="1" si="19"/>
        <v>9.3508174908345172</v>
      </c>
      <c r="F88" s="181">
        <f t="shared" ca="1" si="19"/>
        <v>2.9199889249923969</v>
      </c>
      <c r="G88" s="182">
        <f t="shared" ca="1" si="16"/>
        <v>465.89010000000002</v>
      </c>
      <c r="H88" s="182">
        <f t="shared" ca="1" si="17"/>
        <v>450.56231600000001</v>
      </c>
      <c r="I88" s="183">
        <f t="shared" ca="1" si="20"/>
        <v>354.92</v>
      </c>
      <c r="J88" s="180">
        <f t="shared" ca="1" si="21"/>
        <v>88.01</v>
      </c>
      <c r="K88" s="180">
        <f t="shared" ca="1" si="22"/>
        <v>4.84</v>
      </c>
      <c r="L88" s="180">
        <f t="shared" ca="1" si="23"/>
        <v>2.79</v>
      </c>
      <c r="M88" s="181">
        <f t="shared" ca="1" si="24"/>
        <v>450.56</v>
      </c>
      <c r="N88" s="179">
        <f t="shared" ca="1" si="25"/>
        <v>354.92182438458809</v>
      </c>
      <c r="O88" s="180">
        <f t="shared" ca="1" si="26"/>
        <v>88.010452395152711</v>
      </c>
      <c r="P88" s="180">
        <f t="shared" ca="1" si="27"/>
        <v>4.8400248789062497</v>
      </c>
      <c r="Q88" s="180">
        <f t="shared" ca="1" si="28"/>
        <v>2.790014341352983</v>
      </c>
      <c r="R88" s="181">
        <f t="shared" ca="1" si="29"/>
        <v>450.56231600000001</v>
      </c>
      <c r="W88" s="46"/>
      <c r="X88" s="46">
        <v>88</v>
      </c>
    </row>
    <row r="89" spans="1:24">
      <c r="A89" s="61" t="s">
        <v>131</v>
      </c>
      <c r="B89" s="174">
        <f t="shared" ca="1" si="18"/>
        <v>688.11594700000001</v>
      </c>
      <c r="C89" s="179">
        <f t="shared" ca="1" si="19"/>
        <v>511.83043671209037</v>
      </c>
      <c r="D89" s="180">
        <f t="shared" ca="1" si="19"/>
        <v>164.01470387208283</v>
      </c>
      <c r="E89" s="180">
        <f t="shared" ca="1" si="19"/>
        <v>9.3508174908345172</v>
      </c>
      <c r="F89" s="181">
        <f t="shared" ca="1" si="19"/>
        <v>2.9199889249923969</v>
      </c>
      <c r="G89" s="182">
        <f t="shared" ca="1" si="16"/>
        <v>485.89010000000002</v>
      </c>
      <c r="H89" s="182">
        <f t="shared" ca="1" si="17"/>
        <v>469.90431599999999</v>
      </c>
      <c r="I89" s="183">
        <f t="shared" ca="1" si="20"/>
        <v>374.26</v>
      </c>
      <c r="J89" s="180">
        <f t="shared" ca="1" si="21"/>
        <v>88.01</v>
      </c>
      <c r="K89" s="180">
        <f t="shared" ca="1" si="22"/>
        <v>4.84</v>
      </c>
      <c r="L89" s="180">
        <f t="shared" ca="1" si="23"/>
        <v>2.79</v>
      </c>
      <c r="M89" s="181">
        <f t="shared" ca="1" si="24"/>
        <v>469.9</v>
      </c>
      <c r="N89" s="179">
        <f t="shared" ca="1" si="25"/>
        <v>374.26343755301127</v>
      </c>
      <c r="O89" s="180">
        <f t="shared" ca="1" si="26"/>
        <v>88.010808365950211</v>
      </c>
      <c r="P89" s="180">
        <f t="shared" ca="1" si="27"/>
        <v>4.8400444550755477</v>
      </c>
      <c r="Q89" s="180">
        <f t="shared" ca="1" si="28"/>
        <v>2.7900256259629708</v>
      </c>
      <c r="R89" s="181">
        <f t="shared" ca="1" si="29"/>
        <v>469.90431599999999</v>
      </c>
      <c r="W89" s="46"/>
      <c r="X89" s="46">
        <v>89</v>
      </c>
    </row>
    <row r="90" spans="1:24">
      <c r="A90" s="61" t="s">
        <v>132</v>
      </c>
      <c r="B90" s="174">
        <f t="shared" ca="1" si="18"/>
        <v>688.11594700000001</v>
      </c>
      <c r="C90" s="179">
        <f t="shared" ca="1" si="19"/>
        <v>511.83043671209037</v>
      </c>
      <c r="D90" s="180">
        <f t="shared" ca="1" si="19"/>
        <v>164.01470387208283</v>
      </c>
      <c r="E90" s="180">
        <f t="shared" ca="1" si="19"/>
        <v>9.3508174908345172</v>
      </c>
      <c r="F90" s="181">
        <f t="shared" ca="1" si="19"/>
        <v>2.9199889249923969</v>
      </c>
      <c r="G90" s="182">
        <f t="shared" ca="1" si="16"/>
        <v>435.89010000000002</v>
      </c>
      <c r="H90" s="182">
        <f t="shared" ca="1" si="17"/>
        <v>421.54931599999998</v>
      </c>
      <c r="I90" s="183">
        <f t="shared" ca="1" si="20"/>
        <v>325.91000000000003</v>
      </c>
      <c r="J90" s="180">
        <f t="shared" ca="1" si="21"/>
        <v>88.01</v>
      </c>
      <c r="K90" s="180">
        <f t="shared" ca="1" si="22"/>
        <v>4.84</v>
      </c>
      <c r="L90" s="180">
        <f t="shared" ca="1" si="23"/>
        <v>2.79</v>
      </c>
      <c r="M90" s="181">
        <f t="shared" ca="1" si="24"/>
        <v>421.55</v>
      </c>
      <c r="N90" s="179">
        <f t="shared" ca="1" si="25"/>
        <v>325.90947118386907</v>
      </c>
      <c r="O90" s="180">
        <f t="shared" ca="1" si="26"/>
        <v>88.0098571964417</v>
      </c>
      <c r="P90" s="180">
        <f t="shared" ca="1" si="27"/>
        <v>4.839992146696714</v>
      </c>
      <c r="Q90" s="180">
        <f t="shared" ca="1" si="28"/>
        <v>2.7899954729925276</v>
      </c>
      <c r="R90" s="181">
        <f t="shared" ca="1" si="29"/>
        <v>421.54931600000003</v>
      </c>
      <c r="W90" s="46"/>
      <c r="X90" s="46">
        <v>90</v>
      </c>
    </row>
    <row r="91" spans="1:24">
      <c r="A91" s="61" t="s">
        <v>133</v>
      </c>
      <c r="B91" s="174">
        <f t="shared" ca="1" si="18"/>
        <v>688.11594700000001</v>
      </c>
      <c r="C91" s="179">
        <f t="shared" ca="1" si="19"/>
        <v>511.83043671209037</v>
      </c>
      <c r="D91" s="180">
        <f t="shared" ca="1" si="19"/>
        <v>164.01470387208283</v>
      </c>
      <c r="E91" s="180">
        <f t="shared" ca="1" si="19"/>
        <v>9.3508174908345172</v>
      </c>
      <c r="F91" s="181">
        <f t="shared" ca="1" si="19"/>
        <v>2.9199889249923969</v>
      </c>
      <c r="G91" s="182">
        <f t="shared" ca="1" si="16"/>
        <v>453.602012</v>
      </c>
      <c r="H91" s="182">
        <f t="shared" ca="1" si="17"/>
        <v>438.67850600000003</v>
      </c>
      <c r="I91" s="183">
        <f t="shared" ca="1" si="20"/>
        <v>344.96</v>
      </c>
      <c r="J91" s="180">
        <f t="shared" ca="1" si="21"/>
        <v>86.24</v>
      </c>
      <c r="K91" s="180">
        <f t="shared" ca="1" si="22"/>
        <v>4.74</v>
      </c>
      <c r="L91" s="180">
        <f t="shared" ca="1" si="23"/>
        <v>2.74</v>
      </c>
      <c r="M91" s="181">
        <f t="shared" ca="1" si="24"/>
        <v>438.68</v>
      </c>
      <c r="N91" s="179">
        <f t="shared" ca="1" si="25"/>
        <v>344.95882517953862</v>
      </c>
      <c r="O91" s="180">
        <f t="shared" ca="1" si="26"/>
        <v>86.239706294884655</v>
      </c>
      <c r="P91" s="180">
        <f t="shared" ca="1" si="27"/>
        <v>4.7399838571168056</v>
      </c>
      <c r="Q91" s="180">
        <f t="shared" ca="1" si="28"/>
        <v>2.7399906684599258</v>
      </c>
      <c r="R91" s="181">
        <f t="shared" ca="1" si="29"/>
        <v>438.67850599999997</v>
      </c>
      <c r="W91" s="46"/>
      <c r="X91" s="46">
        <v>91</v>
      </c>
    </row>
    <row r="92" spans="1:24">
      <c r="A92" s="61" t="s">
        <v>134</v>
      </c>
      <c r="B92" s="174">
        <f t="shared" ca="1" si="18"/>
        <v>688.11594700000001</v>
      </c>
      <c r="C92" s="179">
        <f t="shared" ca="1" si="19"/>
        <v>511.83043671209037</v>
      </c>
      <c r="D92" s="180">
        <f t="shared" ca="1" si="19"/>
        <v>164.01470387208283</v>
      </c>
      <c r="E92" s="180">
        <f t="shared" ca="1" si="19"/>
        <v>9.3508174908345172</v>
      </c>
      <c r="F92" s="181">
        <f t="shared" ca="1" si="19"/>
        <v>2.9199889249923969</v>
      </c>
      <c r="G92" s="182">
        <f t="shared" ca="1" si="16"/>
        <v>492.89010000000002</v>
      </c>
      <c r="H92" s="182">
        <f t="shared" ca="1" si="17"/>
        <v>476.67401599999999</v>
      </c>
      <c r="I92" s="183">
        <f t="shared" ca="1" si="20"/>
        <v>381.03</v>
      </c>
      <c r="J92" s="180">
        <f t="shared" ca="1" si="21"/>
        <v>88.01</v>
      </c>
      <c r="K92" s="180">
        <f t="shared" ca="1" si="22"/>
        <v>4.84</v>
      </c>
      <c r="L92" s="180">
        <f t="shared" ca="1" si="23"/>
        <v>2.79</v>
      </c>
      <c r="M92" s="181">
        <f t="shared" ca="1" si="24"/>
        <v>476.66999999999996</v>
      </c>
      <c r="N92" s="179">
        <f t="shared" ca="1" si="25"/>
        <v>381.03321022191454</v>
      </c>
      <c r="O92" s="180">
        <f t="shared" ca="1" si="26"/>
        <v>88.010741494451096</v>
      </c>
      <c r="P92" s="180">
        <f t="shared" ca="1" si="27"/>
        <v>4.8400407775609962</v>
      </c>
      <c r="Q92" s="180">
        <f t="shared" ca="1" si="28"/>
        <v>2.7900235060733842</v>
      </c>
      <c r="R92" s="181">
        <f t="shared" ca="1" si="29"/>
        <v>476.67401600000005</v>
      </c>
      <c r="W92" s="46"/>
      <c r="X92" s="46">
        <v>92</v>
      </c>
    </row>
    <row r="93" spans="1:24">
      <c r="A93" s="61" t="s">
        <v>135</v>
      </c>
      <c r="B93" s="174">
        <f t="shared" ca="1" si="18"/>
        <v>688.11594700000001</v>
      </c>
      <c r="C93" s="179">
        <f t="shared" ca="1" si="19"/>
        <v>511.83043671209037</v>
      </c>
      <c r="D93" s="180">
        <f t="shared" ca="1" si="19"/>
        <v>164.01470387208283</v>
      </c>
      <c r="E93" s="180">
        <f t="shared" ca="1" si="19"/>
        <v>9.3508174908345172</v>
      </c>
      <c r="F93" s="181">
        <f t="shared" ca="1" si="19"/>
        <v>2.9199889249923969</v>
      </c>
      <c r="G93" s="182">
        <f t="shared" ca="1" si="16"/>
        <v>510.89010000000002</v>
      </c>
      <c r="H93" s="182">
        <f t="shared" ca="1" si="17"/>
        <v>494.081816</v>
      </c>
      <c r="I93" s="183">
        <f t="shared" ca="1" si="20"/>
        <v>398.44</v>
      </c>
      <c r="J93" s="180">
        <f t="shared" ca="1" si="21"/>
        <v>88.01</v>
      </c>
      <c r="K93" s="180">
        <f t="shared" ca="1" si="22"/>
        <v>4.84</v>
      </c>
      <c r="L93" s="180">
        <f t="shared" ca="1" si="23"/>
        <v>2.79</v>
      </c>
      <c r="M93" s="181">
        <f t="shared" ca="1" si="24"/>
        <v>494.08</v>
      </c>
      <c r="N93" s="179">
        <f t="shared" ca="1" si="25"/>
        <v>398.44146447344559</v>
      </c>
      <c r="O93" s="180">
        <f t="shared" ca="1" si="26"/>
        <v>88.010323482351041</v>
      </c>
      <c r="P93" s="180">
        <f t="shared" ca="1" si="27"/>
        <v>4.8400177895077725</v>
      </c>
      <c r="Q93" s="180">
        <f t="shared" ca="1" si="28"/>
        <v>2.7900102546955958</v>
      </c>
      <c r="R93" s="181">
        <f t="shared" ca="1" si="29"/>
        <v>494.081816</v>
      </c>
      <c r="W93" s="46"/>
      <c r="X93" s="46">
        <v>93</v>
      </c>
    </row>
    <row r="94" spans="1:24">
      <c r="A94" s="61" t="s">
        <v>136</v>
      </c>
      <c r="B94" s="174">
        <f t="shared" ca="1" si="18"/>
        <v>688.11594700000001</v>
      </c>
      <c r="C94" s="179">
        <f t="shared" ca="1" si="19"/>
        <v>511.83043671209037</v>
      </c>
      <c r="D94" s="180">
        <f t="shared" ca="1" si="19"/>
        <v>164.01470387208283</v>
      </c>
      <c r="E94" s="180">
        <f t="shared" ca="1" si="19"/>
        <v>9.3508174908345172</v>
      </c>
      <c r="F94" s="181">
        <f t="shared" ca="1" si="19"/>
        <v>2.9199889249923969</v>
      </c>
      <c r="G94" s="182">
        <f t="shared" ca="1" si="16"/>
        <v>585.89009999999996</v>
      </c>
      <c r="H94" s="182">
        <f t="shared" ca="1" si="17"/>
        <v>566.61431600000003</v>
      </c>
      <c r="I94" s="183">
        <f t="shared" ca="1" si="20"/>
        <v>470.97</v>
      </c>
      <c r="J94" s="180">
        <f t="shared" ca="1" si="21"/>
        <v>88.01</v>
      </c>
      <c r="K94" s="180">
        <f t="shared" ca="1" si="22"/>
        <v>4.84</v>
      </c>
      <c r="L94" s="180">
        <f t="shared" ca="1" si="23"/>
        <v>2.79</v>
      </c>
      <c r="M94" s="181">
        <f t="shared" ca="1" si="24"/>
        <v>566.61</v>
      </c>
      <c r="N94" s="179">
        <f t="shared" ca="1" si="25"/>
        <v>470.9735874879018</v>
      </c>
      <c r="O94" s="180">
        <f t="shared" ca="1" si="26"/>
        <v>88.010670392615737</v>
      </c>
      <c r="P94" s="180">
        <f t="shared" ca="1" si="27"/>
        <v>4.8400368674043879</v>
      </c>
      <c r="Q94" s="180">
        <f t="shared" ca="1" si="28"/>
        <v>2.7900212520781493</v>
      </c>
      <c r="R94" s="181">
        <f t="shared" ca="1" si="29"/>
        <v>566.61431600000014</v>
      </c>
      <c r="W94" s="46"/>
      <c r="X94" s="46">
        <v>94</v>
      </c>
    </row>
    <row r="95" spans="1:24">
      <c r="A95" s="61" t="s">
        <v>137</v>
      </c>
      <c r="B95" s="174">
        <f t="shared" ca="1" si="18"/>
        <v>688.11594700000001</v>
      </c>
      <c r="C95" s="179">
        <f t="shared" ca="1" si="19"/>
        <v>511.83043671209037</v>
      </c>
      <c r="D95" s="180">
        <f t="shared" ca="1" si="19"/>
        <v>164.01470387208283</v>
      </c>
      <c r="E95" s="180">
        <f t="shared" ca="1" si="19"/>
        <v>9.3508174908345172</v>
      </c>
      <c r="F95" s="181">
        <f t="shared" ca="1" si="19"/>
        <v>2.9199889249923969</v>
      </c>
      <c r="G95" s="182">
        <f t="shared" ca="1" si="16"/>
        <v>683.76160000000004</v>
      </c>
      <c r="H95" s="182">
        <f t="shared" ca="1" si="17"/>
        <v>661.26584300000002</v>
      </c>
      <c r="I95" s="183">
        <f t="shared" ca="1" si="20"/>
        <v>494.99</v>
      </c>
      <c r="J95" s="180">
        <f t="shared" ca="1" si="21"/>
        <v>158.65</v>
      </c>
      <c r="K95" s="180">
        <f t="shared" ca="1" si="22"/>
        <v>4.84</v>
      </c>
      <c r="L95" s="180">
        <f t="shared" ca="1" si="23"/>
        <v>2.79</v>
      </c>
      <c r="M95" s="181">
        <f t="shared" ca="1" si="24"/>
        <v>661.27</v>
      </c>
      <c r="N95" s="179">
        <f t="shared" ca="1" si="25"/>
        <v>494.98688830064879</v>
      </c>
      <c r="O95" s="180">
        <f t="shared" ca="1" si="26"/>
        <v>158.64900266449411</v>
      </c>
      <c r="P95" s="180">
        <f t="shared" ca="1" si="27"/>
        <v>4.8399695738805635</v>
      </c>
      <c r="Q95" s="180">
        <f t="shared" ca="1" si="28"/>
        <v>2.789982460976606</v>
      </c>
      <c r="R95" s="181">
        <f t="shared" ca="1" si="29"/>
        <v>661.26584300000002</v>
      </c>
      <c r="W95" s="46"/>
      <c r="X95" s="46">
        <v>95</v>
      </c>
    </row>
    <row r="96" spans="1:24">
      <c r="A96" s="61" t="s">
        <v>138</v>
      </c>
      <c r="B96" s="174">
        <f t="shared" ca="1" si="18"/>
        <v>688.11594700000001</v>
      </c>
      <c r="C96" s="179">
        <f t="shared" ca="1" si="19"/>
        <v>511.83043671209037</v>
      </c>
      <c r="D96" s="180">
        <f t="shared" ca="1" si="19"/>
        <v>164.01470387208283</v>
      </c>
      <c r="E96" s="180">
        <f t="shared" ca="1" si="19"/>
        <v>9.3508174908345172</v>
      </c>
      <c r="F96" s="181">
        <f t="shared" ca="1" si="19"/>
        <v>2.9199889249923969</v>
      </c>
      <c r="G96" s="182">
        <f t="shared" ca="1" si="16"/>
        <v>683.76160000000004</v>
      </c>
      <c r="H96" s="182">
        <f t="shared" ca="1" si="17"/>
        <v>661.26584300000002</v>
      </c>
      <c r="I96" s="183">
        <f t="shared" ca="1" si="20"/>
        <v>494.99</v>
      </c>
      <c r="J96" s="180">
        <f t="shared" ca="1" si="21"/>
        <v>158.65</v>
      </c>
      <c r="K96" s="180">
        <f t="shared" ca="1" si="22"/>
        <v>4.84</v>
      </c>
      <c r="L96" s="180">
        <f t="shared" ca="1" si="23"/>
        <v>2.79</v>
      </c>
      <c r="M96" s="181">
        <f t="shared" ca="1" si="24"/>
        <v>661.27</v>
      </c>
      <c r="N96" s="179">
        <f t="shared" ca="1" si="25"/>
        <v>494.98688830064879</v>
      </c>
      <c r="O96" s="180">
        <f t="shared" ca="1" si="26"/>
        <v>158.64900266449411</v>
      </c>
      <c r="P96" s="180">
        <f t="shared" ca="1" si="27"/>
        <v>4.8399695738805635</v>
      </c>
      <c r="Q96" s="180">
        <f t="shared" ca="1" si="28"/>
        <v>2.789982460976606</v>
      </c>
      <c r="R96" s="181">
        <f t="shared" ca="1" si="29"/>
        <v>661.26584300000002</v>
      </c>
      <c r="W96" s="46"/>
      <c r="X96" s="46">
        <v>96</v>
      </c>
    </row>
    <row r="97" spans="1:24">
      <c r="A97" s="61" t="s">
        <v>139</v>
      </c>
      <c r="B97" s="174">
        <f t="shared" ca="1" si="18"/>
        <v>688.11594700000001</v>
      </c>
      <c r="C97" s="179">
        <f t="shared" ca="1" si="19"/>
        <v>511.83043671209037</v>
      </c>
      <c r="D97" s="180">
        <f t="shared" ca="1" si="19"/>
        <v>164.01470387208283</v>
      </c>
      <c r="E97" s="180">
        <f t="shared" ca="1" si="19"/>
        <v>9.3508174908345172</v>
      </c>
      <c r="F97" s="181">
        <f t="shared" ca="1" si="19"/>
        <v>2.9199889249923969</v>
      </c>
      <c r="G97" s="182">
        <f t="shared" ca="1" si="16"/>
        <v>629.85131200000001</v>
      </c>
      <c r="H97" s="182">
        <f t="shared" ca="1" si="17"/>
        <v>609.12920399999996</v>
      </c>
      <c r="I97" s="183">
        <f t="shared" ca="1" si="20"/>
        <v>510.5</v>
      </c>
      <c r="J97" s="180">
        <f t="shared" ca="1" si="21"/>
        <v>90.76</v>
      </c>
      <c r="K97" s="180">
        <f t="shared" ca="1" si="22"/>
        <v>4.99</v>
      </c>
      <c r="L97" s="180">
        <f t="shared" ca="1" si="23"/>
        <v>2.88</v>
      </c>
      <c r="M97" s="181">
        <f t="shared" ca="1" si="24"/>
        <v>609.13</v>
      </c>
      <c r="N97" s="179">
        <f t="shared" ca="1" si="25"/>
        <v>510.49933288788924</v>
      </c>
      <c r="O97" s="180">
        <f t="shared" ca="1" si="26"/>
        <v>90.759881396483507</v>
      </c>
      <c r="P97" s="180">
        <f t="shared" ca="1" si="27"/>
        <v>4.9899934791587999</v>
      </c>
      <c r="Q97" s="180">
        <f t="shared" ca="1" si="28"/>
        <v>2.8799962364684055</v>
      </c>
      <c r="R97" s="181">
        <f t="shared" ca="1" si="29"/>
        <v>609.12920399999996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688.11594700000001</v>
      </c>
      <c r="C98" s="184">
        <f t="shared" ca="1" si="19"/>
        <v>511.83043671209037</v>
      </c>
      <c r="D98" s="185">
        <f t="shared" ca="1" si="19"/>
        <v>164.01470387208283</v>
      </c>
      <c r="E98" s="185">
        <f t="shared" ca="1" si="19"/>
        <v>9.3508174908345172</v>
      </c>
      <c r="F98" s="186">
        <f t="shared" ca="1" si="19"/>
        <v>2.9199889249923969</v>
      </c>
      <c r="G98" s="187">
        <f t="shared" ca="1" si="16"/>
        <v>610.71379999999999</v>
      </c>
      <c r="H98" s="187">
        <f t="shared" ca="1" si="17"/>
        <v>590.62131599999998</v>
      </c>
      <c r="I98" s="188">
        <f t="shared" ca="1" si="20"/>
        <v>494.98</v>
      </c>
      <c r="J98" s="185">
        <f t="shared" ca="1" si="21"/>
        <v>88.01</v>
      </c>
      <c r="K98" s="185">
        <f t="shared" ca="1" si="22"/>
        <v>4.84</v>
      </c>
      <c r="L98" s="185">
        <f t="shared" ca="1" si="23"/>
        <v>2.79</v>
      </c>
      <c r="M98" s="186">
        <f t="shared" ca="1" si="24"/>
        <v>590.62</v>
      </c>
      <c r="N98" s="184">
        <f t="shared" ca="1" si="25"/>
        <v>494.98110289810705</v>
      </c>
      <c r="O98" s="185">
        <f t="shared" ca="1" si="26"/>
        <v>88.010196100978632</v>
      </c>
      <c r="P98" s="185">
        <f t="shared" ca="1" si="27"/>
        <v>4.8400107843283324</v>
      </c>
      <c r="Q98" s="185">
        <f t="shared" ca="1" si="28"/>
        <v>2.7900062165859603</v>
      </c>
      <c r="R98" s="186">
        <f t="shared" ca="1" si="29"/>
        <v>590.62131599999998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16.504057727999975</v>
      </c>
      <c r="C99" s="56">
        <f t="shared" ref="C99:R99" ca="1" si="30">SUM(C3:C98)/4000</f>
        <v>12.275953073419737</v>
      </c>
      <c r="D99" s="54">
        <f t="shared" ca="1" si="30"/>
        <v>3.9337965538323427</v>
      </c>
      <c r="E99" s="54">
        <f t="shared" ca="1" si="30"/>
        <v>0.22427387760092821</v>
      </c>
      <c r="F99" s="55">
        <f t="shared" ca="1" si="30"/>
        <v>7.0034223146982558E-2</v>
      </c>
      <c r="G99" s="59">
        <f t="shared" ca="1" si="30"/>
        <v>10.227442442749984</v>
      </c>
      <c r="H99" s="59">
        <f t="shared" ca="1" si="30"/>
        <v>9.8909595805000059</v>
      </c>
      <c r="I99" s="171">
        <f t="shared" ca="1" si="30"/>
        <v>7.3334700000000064</v>
      </c>
      <c r="J99" s="54">
        <f t="shared" ca="1" si="30"/>
        <v>2.3573925</v>
      </c>
      <c r="K99" s="54">
        <f t="shared" ca="1" si="30"/>
        <v>0.13314499999999974</v>
      </c>
      <c r="L99" s="54">
        <f t="shared" ca="1" si="30"/>
        <v>6.6929999999999962E-2</v>
      </c>
      <c r="M99" s="55">
        <f t="shared" ca="1" si="30"/>
        <v>9.8909374999999962</v>
      </c>
      <c r="N99" s="56">
        <f t="shared" ca="1" si="30"/>
        <v>7.3334872919129257</v>
      </c>
      <c r="O99" s="54">
        <f t="shared" ca="1" si="30"/>
        <v>2.3573967819441282</v>
      </c>
      <c r="P99" s="54">
        <f t="shared" ca="1" si="30"/>
        <v>0.13314536906750163</v>
      </c>
      <c r="Q99" s="54">
        <f t="shared" ca="1" si="30"/>
        <v>6.6930137575441154E-2</v>
      </c>
      <c r="R99" s="55">
        <f t="shared" ca="1" si="30"/>
        <v>9.8909595805000077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-5.1560571627078389E-3</v>
      </c>
      <c r="L3" s="24">
        <f>BRPL_EOD!L3-BRPL_ISGS_exbus!L3</f>
        <v>9.8907327387820487E-5</v>
      </c>
      <c r="M3" s="24">
        <f>BRPL_EOD!M3-BRPL_ISGS_exbus!M3</f>
        <v>-1.9108887704959443E-3</v>
      </c>
      <c r="N3" s="24">
        <f>BRPL_EOD!N3-BRPL_ISGS_exbus!N3</f>
        <v>9.2684412668830873E-4</v>
      </c>
      <c r="O3" s="24">
        <f>BRPL_EOD!O3-BRPL_ISGS_exbus!O3</f>
        <v>-2.3569207317137852E-3</v>
      </c>
      <c r="P3" s="24">
        <f>BRPL_EOD!P3-BRPL_ISGS_exbus!P3</f>
        <v>-9.3477435367717021E-4</v>
      </c>
      <c r="Q3" s="24">
        <f>BRPL_EOD!Q3-BRPL_ISGS_exbus!Q3</f>
        <v>1.9936171767920285E-3</v>
      </c>
      <c r="R3" s="24">
        <f>BRPL_EOD!R3-BRPL_ISGS_exbus!R3</f>
        <v>-2.0294067250112846E-3</v>
      </c>
      <c r="S3" s="24">
        <f>BRPL_EOD!S3-BRPL_ISGS_exbus!S3</f>
        <v>4.559476065818302E-3</v>
      </c>
      <c r="T3" s="24">
        <f>BRPL_EOD!T3-BRPL_ISGS_exbus!T3</f>
        <v>7.8883612040159257E-4</v>
      </c>
      <c r="U3" s="24">
        <f>BRPL_EOD!U3-BRPL_ISGS_exbus!U3</f>
        <v>1.2607615281012841E-4</v>
      </c>
      <c r="V3" s="24">
        <f>BRPL_EOD!V3-BRPL_ISGS_exbus!V3</f>
        <v>-1.3900958205921299E-3</v>
      </c>
      <c r="W3" s="24">
        <f>BRPL_EOD!W3-BRPL_ISGS_exbus!W3</f>
        <v>3.271824866310169E-3</v>
      </c>
      <c r="X3" s="24">
        <f>BRPL_EOD!X3-BRPL_ISGS_exbus!X3</f>
        <v>-4.0845558498858736E-4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-5.1560571627078389E-3</v>
      </c>
      <c r="L4" s="24">
        <f>BRPL_EOD!L4-BRPL_ISGS_exbus!L4</f>
        <v>9.8907327387820487E-5</v>
      </c>
      <c r="M4" s="24">
        <f>BRPL_EOD!M4-BRPL_ISGS_exbus!M4</f>
        <v>-1.9108887704959443E-3</v>
      </c>
      <c r="N4" s="24">
        <f>BRPL_EOD!N4-BRPL_ISGS_exbus!N4</f>
        <v>9.2684412668830873E-4</v>
      </c>
      <c r="O4" s="24">
        <f>BRPL_EOD!O4-BRPL_ISGS_exbus!O4</f>
        <v>-2.3569207317137852E-3</v>
      </c>
      <c r="P4" s="24">
        <f>BRPL_EOD!P4-BRPL_ISGS_exbus!P4</f>
        <v>-9.3477435367717021E-4</v>
      </c>
      <c r="Q4" s="24">
        <f>BRPL_EOD!Q4-BRPL_ISGS_exbus!Q4</f>
        <v>1.9936171767920285E-3</v>
      </c>
      <c r="R4" s="24">
        <f>BRPL_EOD!R4-BRPL_ISGS_exbus!R4</f>
        <v>-2.0294067250112846E-3</v>
      </c>
      <c r="S4" s="24">
        <f>BRPL_EOD!S4-BRPL_ISGS_exbus!S4</f>
        <v>4.559476065818302E-3</v>
      </c>
      <c r="T4" s="24">
        <f>BRPL_EOD!T4-BRPL_ISGS_exbus!T4</f>
        <v>7.8883612040159257E-4</v>
      </c>
      <c r="U4" s="24">
        <f>BRPL_EOD!U4-BRPL_ISGS_exbus!U4</f>
        <v>1.1173020000043721E-3</v>
      </c>
      <c r="V4" s="24">
        <f>BRPL_EOD!V4-BRPL_ISGS_exbus!V4</f>
        <v>-1.3900958205921299E-3</v>
      </c>
      <c r="W4" s="24">
        <f>BRPL_EOD!W4-BRPL_ISGS_exbus!W4</f>
        <v>3.271824866310169E-3</v>
      </c>
      <c r="X4" s="24">
        <f>BRPL_EOD!X4-BRPL_ISGS_exbus!X4</f>
        <v>-4.0845558498858736E-4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-5.1560571627078389E-3</v>
      </c>
      <c r="L5" s="24">
        <f>BRPL_EOD!L5-BRPL_ISGS_exbus!L5</f>
        <v>9.8907327387820487E-5</v>
      </c>
      <c r="M5" s="24">
        <f>BRPL_EOD!M5-BRPL_ISGS_exbus!M5</f>
        <v>-1.9108887704959443E-3</v>
      </c>
      <c r="N5" s="24">
        <f>BRPL_EOD!N5-BRPL_ISGS_exbus!N5</f>
        <v>9.2684412668830873E-4</v>
      </c>
      <c r="O5" s="24">
        <f>BRPL_EOD!O5-BRPL_ISGS_exbus!O5</f>
        <v>-2.3569207317137852E-3</v>
      </c>
      <c r="P5" s="24">
        <f>BRPL_EOD!P5-BRPL_ISGS_exbus!P5</f>
        <v>-9.3477435367717021E-4</v>
      </c>
      <c r="Q5" s="24">
        <f>BRPL_EOD!Q5-BRPL_ISGS_exbus!Q5</f>
        <v>1.9936171767920285E-3</v>
      </c>
      <c r="R5" s="24">
        <f>BRPL_EOD!R5-BRPL_ISGS_exbus!R5</f>
        <v>-2.0294067250112846E-3</v>
      </c>
      <c r="S5" s="24">
        <f>BRPL_EOD!S5-BRPL_ISGS_exbus!S5</f>
        <v>4.559476065818302E-3</v>
      </c>
      <c r="T5" s="24">
        <f>BRPL_EOD!T5-BRPL_ISGS_exbus!T5</f>
        <v>7.8883612040159257E-4</v>
      </c>
      <c r="U5" s="24">
        <f>BRPL_EOD!U5-BRPL_ISGS_exbus!U5</f>
        <v>1.1173020000043721E-3</v>
      </c>
      <c r="V5" s="24">
        <f>BRPL_EOD!V5-BRPL_ISGS_exbus!V5</f>
        <v>-1.3900958205921299E-3</v>
      </c>
      <c r="W5" s="24">
        <f>BRPL_EOD!W5-BRPL_ISGS_exbus!W5</f>
        <v>3.271824866310169E-3</v>
      </c>
      <c r="X5" s="24">
        <f>BRPL_EOD!X5-BRPL_ISGS_exbus!X5</f>
        <v>-4.0845558498858736E-4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-5.1560571627078389E-3</v>
      </c>
      <c r="L6" s="24">
        <f>BRPL_EOD!L6-BRPL_ISGS_exbus!L6</f>
        <v>9.8907327387820487E-5</v>
      </c>
      <c r="M6" s="24">
        <f>BRPL_EOD!M6-BRPL_ISGS_exbus!M6</f>
        <v>-1.9108887704959443E-3</v>
      </c>
      <c r="N6" s="24">
        <f>BRPL_EOD!N6-BRPL_ISGS_exbus!N6</f>
        <v>9.2684412668830873E-4</v>
      </c>
      <c r="O6" s="24">
        <f>BRPL_EOD!O6-BRPL_ISGS_exbus!O6</f>
        <v>-2.3569207317137852E-3</v>
      </c>
      <c r="P6" s="24">
        <f>BRPL_EOD!P6-BRPL_ISGS_exbus!P6</f>
        <v>-9.3477435367717021E-4</v>
      </c>
      <c r="Q6" s="24">
        <f>BRPL_EOD!Q6-BRPL_ISGS_exbus!Q6</f>
        <v>1.9936171767920285E-3</v>
      </c>
      <c r="R6" s="24">
        <f>BRPL_EOD!R6-BRPL_ISGS_exbus!R6</f>
        <v>-2.0294067250112846E-3</v>
      </c>
      <c r="S6" s="24">
        <f>BRPL_EOD!S6-BRPL_ISGS_exbus!S6</f>
        <v>4.559476065818302E-3</v>
      </c>
      <c r="T6" s="24">
        <f>BRPL_EOD!T6-BRPL_ISGS_exbus!T6</f>
        <v>7.8883612040159257E-4</v>
      </c>
      <c r="U6" s="24">
        <f>BRPL_EOD!U6-BRPL_ISGS_exbus!U6</f>
        <v>1.1173020000043721E-3</v>
      </c>
      <c r="V6" s="24">
        <f>BRPL_EOD!V6-BRPL_ISGS_exbus!V6</f>
        <v>-1.3900958205921299E-3</v>
      </c>
      <c r="W6" s="24">
        <f>BRPL_EOD!W6-BRPL_ISGS_exbus!W6</f>
        <v>3.271824866310169E-3</v>
      </c>
      <c r="X6" s="24">
        <f>BRPL_EOD!X6-BRPL_ISGS_exbus!X6</f>
        <v>-4.0845558498858736E-4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-5.1560571627078389E-3</v>
      </c>
      <c r="L7" s="24">
        <f>BRPL_EOD!L7-BRPL_ISGS_exbus!L7</f>
        <v>9.8907327387820487E-5</v>
      </c>
      <c r="M7" s="24">
        <f>BRPL_EOD!M7-BRPL_ISGS_exbus!M7</f>
        <v>-1.9108887704959443E-3</v>
      </c>
      <c r="N7" s="24">
        <f>BRPL_EOD!N7-BRPL_ISGS_exbus!N7</f>
        <v>9.2684412668830873E-4</v>
      </c>
      <c r="O7" s="24">
        <f>BRPL_EOD!O7-BRPL_ISGS_exbus!O7</f>
        <v>-2.3569207317137852E-3</v>
      </c>
      <c r="P7" s="24">
        <f>BRPL_EOD!P7-BRPL_ISGS_exbus!P7</f>
        <v>-9.3477435367717021E-4</v>
      </c>
      <c r="Q7" s="24">
        <f>BRPL_EOD!Q7-BRPL_ISGS_exbus!Q7</f>
        <v>1.9936171767920285E-3</v>
      </c>
      <c r="R7" s="24">
        <f>BRPL_EOD!R7-BRPL_ISGS_exbus!R7</f>
        <v>-2.0294067250112846E-3</v>
      </c>
      <c r="S7" s="24">
        <f>BRPL_EOD!S7-BRPL_ISGS_exbus!S7</f>
        <v>4.559476065818302E-3</v>
      </c>
      <c r="T7" s="24">
        <f>BRPL_EOD!T7-BRPL_ISGS_exbus!T7</f>
        <v>7.8883612040159257E-4</v>
      </c>
      <c r="U7" s="24">
        <f>BRPL_EOD!U7-BRPL_ISGS_exbus!U7</f>
        <v>-1.5905070198556359E-3</v>
      </c>
      <c r="V7" s="24">
        <f>BRPL_EOD!V7-BRPL_ISGS_exbus!V7</f>
        <v>-1.3900958205921299E-3</v>
      </c>
      <c r="W7" s="24">
        <f>BRPL_EOD!W7-BRPL_ISGS_exbus!W7</f>
        <v>3.271824866310169E-3</v>
      </c>
      <c r="X7" s="24">
        <f>BRPL_EOD!X7-BRPL_ISGS_exbus!X7</f>
        <v>-4.0845558498858736E-4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-5.1560571627078389E-3</v>
      </c>
      <c r="L8" s="24">
        <f>BRPL_EOD!L8-BRPL_ISGS_exbus!L8</f>
        <v>9.8907327387820487E-5</v>
      </c>
      <c r="M8" s="24">
        <f>BRPL_EOD!M8-BRPL_ISGS_exbus!M8</f>
        <v>-1.9108887704959443E-3</v>
      </c>
      <c r="N8" s="24">
        <f>BRPL_EOD!N8-BRPL_ISGS_exbus!N8</f>
        <v>9.2684412668830873E-4</v>
      </c>
      <c r="O8" s="24">
        <f>BRPL_EOD!O8-BRPL_ISGS_exbus!O8</f>
        <v>-2.3569207317137852E-3</v>
      </c>
      <c r="P8" s="24">
        <f>BRPL_EOD!P8-BRPL_ISGS_exbus!P8</f>
        <v>-9.3477435367717021E-4</v>
      </c>
      <c r="Q8" s="24">
        <f>BRPL_EOD!Q8-BRPL_ISGS_exbus!Q8</f>
        <v>1.9936171767920285E-3</v>
      </c>
      <c r="R8" s="24">
        <f>BRPL_EOD!R8-BRPL_ISGS_exbus!R8</f>
        <v>-2.0294067250112846E-3</v>
      </c>
      <c r="S8" s="24">
        <f>BRPL_EOD!S8-BRPL_ISGS_exbus!S8</f>
        <v>4.559476065818302E-3</v>
      </c>
      <c r="T8" s="24">
        <f>BRPL_EOD!T8-BRPL_ISGS_exbus!T8</f>
        <v>7.8883612040159257E-4</v>
      </c>
      <c r="U8" s="24">
        <f>BRPL_EOD!U8-BRPL_ISGS_exbus!U8</f>
        <v>-1.5905070198556359E-3</v>
      </c>
      <c r="V8" s="24">
        <f>BRPL_EOD!V8-BRPL_ISGS_exbus!V8</f>
        <v>-1.3900958205921299E-3</v>
      </c>
      <c r="W8" s="24">
        <f>BRPL_EOD!W8-BRPL_ISGS_exbus!W8</f>
        <v>3.271824866310169E-3</v>
      </c>
      <c r="X8" s="24">
        <f>BRPL_EOD!X8-BRPL_ISGS_exbus!X8</f>
        <v>-4.0845558498858736E-4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-2.1712028109277526E-3</v>
      </c>
      <c r="L9" s="24">
        <f>BRPL_EOD!L9-BRPL_ISGS_exbus!L9</f>
        <v>9.8907327387820487E-5</v>
      </c>
      <c r="M9" s="24">
        <f>BRPL_EOD!M9-BRPL_ISGS_exbus!M9</f>
        <v>-1.9108887704959443E-3</v>
      </c>
      <c r="N9" s="24">
        <f>BRPL_EOD!N9-BRPL_ISGS_exbus!N9</f>
        <v>9.2684412668830873E-4</v>
      </c>
      <c r="O9" s="24">
        <f>BRPL_EOD!O9-BRPL_ISGS_exbus!O9</f>
        <v>-2.3569207317137852E-3</v>
      </c>
      <c r="P9" s="24">
        <f>BRPL_EOD!P9-BRPL_ISGS_exbus!P9</f>
        <v>-9.3477435367717021E-4</v>
      </c>
      <c r="Q9" s="24">
        <f>BRPL_EOD!Q9-BRPL_ISGS_exbus!Q9</f>
        <v>1.9936171767920285E-3</v>
      </c>
      <c r="R9" s="24">
        <f>BRPL_EOD!R9-BRPL_ISGS_exbus!R9</f>
        <v>-6.1557346844764993E-4</v>
      </c>
      <c r="S9" s="24">
        <f>BRPL_EOD!S9-BRPL_ISGS_exbus!S9</f>
        <v>4.559476065818302E-3</v>
      </c>
      <c r="T9" s="24">
        <f>BRPL_EOD!T9-BRPL_ISGS_exbus!T9</f>
        <v>7.8883612040159257E-4</v>
      </c>
      <c r="U9" s="24">
        <f>BRPL_EOD!U9-BRPL_ISGS_exbus!U9</f>
        <v>-1.5905070198556359E-3</v>
      </c>
      <c r="V9" s="24">
        <f>BRPL_EOD!V9-BRPL_ISGS_exbus!V9</f>
        <v>-1.3900958205921299E-3</v>
      </c>
      <c r="W9" s="24">
        <f>BRPL_EOD!W9-BRPL_ISGS_exbus!W9</f>
        <v>3.271824866310169E-3</v>
      </c>
      <c r="X9" s="24">
        <f>BRPL_EOD!X9-BRPL_ISGS_exbus!X9</f>
        <v>-4.0845558498858736E-4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-1.6491651176124833E-3</v>
      </c>
      <c r="L10" s="24">
        <f>BRPL_EOD!L10-BRPL_ISGS_exbus!L10</f>
        <v>-7.0364427417146658E-5</v>
      </c>
      <c r="M10" s="24">
        <f>BRPL_EOD!M10-BRPL_ISGS_exbus!M10</f>
        <v>-1.9108887704959443E-3</v>
      </c>
      <c r="N10" s="24">
        <f>BRPL_EOD!N10-BRPL_ISGS_exbus!N10</f>
        <v>9.2684412668830873E-4</v>
      </c>
      <c r="O10" s="24">
        <f>BRPL_EOD!O10-BRPL_ISGS_exbus!O10</f>
        <v>-2.3569207317137852E-3</v>
      </c>
      <c r="P10" s="24">
        <f>BRPL_EOD!P10-BRPL_ISGS_exbus!P10</f>
        <v>-9.3477435367717021E-4</v>
      </c>
      <c r="Q10" s="24">
        <f>BRPL_EOD!Q10-BRPL_ISGS_exbus!Q10</f>
        <v>1.6171794871802092E-3</v>
      </c>
      <c r="R10" s="24">
        <f>BRPL_EOD!R10-BRPL_ISGS_exbus!R10</f>
        <v>-6.1557346844764993E-4</v>
      </c>
      <c r="S10" s="24">
        <f>BRPL_EOD!S10-BRPL_ISGS_exbus!S10</f>
        <v>1.5884013065798896E-3</v>
      </c>
      <c r="T10" s="24">
        <f>BRPL_EOD!T10-BRPL_ISGS_exbus!T10</f>
        <v>7.8883612040159257E-4</v>
      </c>
      <c r="U10" s="24">
        <f>BRPL_EOD!U10-BRPL_ISGS_exbus!U10</f>
        <v>-1.5905070198556359E-3</v>
      </c>
      <c r="V10" s="24">
        <f>BRPL_EOD!V10-BRPL_ISGS_exbus!V10</f>
        <v>-1.3900958205921299E-3</v>
      </c>
      <c r="W10" s="24">
        <f>BRPL_EOD!W10-BRPL_ISGS_exbus!W10</f>
        <v>3.271824866310169E-3</v>
      </c>
      <c r="X10" s="24">
        <f>BRPL_EOD!X10-BRPL_ISGS_exbus!X10</f>
        <v>-4.0845558498858736E-4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-2.3283298124283647E-3</v>
      </c>
      <c r="L11" s="24">
        <f>BRPL_EOD!L11-BRPL_ISGS_exbus!L11</f>
        <v>-7.0364427417146658E-5</v>
      </c>
      <c r="M11" s="24">
        <f>BRPL_EOD!M11-BRPL_ISGS_exbus!M11</f>
        <v>-1.9108887704959443E-3</v>
      </c>
      <c r="N11" s="24">
        <f>BRPL_EOD!N11-BRPL_ISGS_exbus!N11</f>
        <v>9.2684412668830873E-4</v>
      </c>
      <c r="O11" s="24">
        <f>BRPL_EOD!O11-BRPL_ISGS_exbus!O11</f>
        <v>-2.3569207317137852E-3</v>
      </c>
      <c r="P11" s="24">
        <f>BRPL_EOD!P11-BRPL_ISGS_exbus!P11</f>
        <v>-9.3477435367717021E-4</v>
      </c>
      <c r="Q11" s="24">
        <f>BRPL_EOD!Q11-BRPL_ISGS_exbus!Q11</f>
        <v>1.6171794871802092E-3</v>
      </c>
      <c r="R11" s="24">
        <f>BRPL_EOD!R11-BRPL_ISGS_exbus!R11</f>
        <v>-6.1557346844764993E-4</v>
      </c>
      <c r="S11" s="24">
        <f>BRPL_EOD!S11-BRPL_ISGS_exbus!S11</f>
        <v>1.5884013065798896E-3</v>
      </c>
      <c r="T11" s="24">
        <f>BRPL_EOD!T11-BRPL_ISGS_exbus!T11</f>
        <v>7.8883612040159257E-4</v>
      </c>
      <c r="U11" s="24">
        <f>BRPL_EOD!U11-BRPL_ISGS_exbus!U11</f>
        <v>-1.5905070198556359E-3</v>
      </c>
      <c r="V11" s="24">
        <f>BRPL_EOD!V11-BRPL_ISGS_exbus!V11</f>
        <v>-1.3900958205921299E-3</v>
      </c>
      <c r="W11" s="24">
        <f>BRPL_EOD!W11-BRPL_ISGS_exbus!W11</f>
        <v>3.271824866310169E-3</v>
      </c>
      <c r="X11" s="24">
        <f>BRPL_EOD!X11-BRPL_ISGS_exbus!X11</f>
        <v>-4.0845558498858736E-4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-2.3283298124283647E-3</v>
      </c>
      <c r="L12" s="24">
        <f>BRPL_EOD!L12-BRPL_ISGS_exbus!L12</f>
        <v>-7.0364427417146658E-5</v>
      </c>
      <c r="M12" s="24">
        <f>BRPL_EOD!M12-BRPL_ISGS_exbus!M12</f>
        <v>-1.9108887704959443E-3</v>
      </c>
      <c r="N12" s="24">
        <f>BRPL_EOD!N12-BRPL_ISGS_exbus!N12</f>
        <v>9.2684412668830873E-4</v>
      </c>
      <c r="O12" s="24">
        <f>BRPL_EOD!O12-BRPL_ISGS_exbus!O12</f>
        <v>-2.3569207317137852E-3</v>
      </c>
      <c r="P12" s="24">
        <f>BRPL_EOD!P12-BRPL_ISGS_exbus!P12</f>
        <v>-9.3477435367717021E-4</v>
      </c>
      <c r="Q12" s="24">
        <f>BRPL_EOD!Q12-BRPL_ISGS_exbus!Q12</f>
        <v>1.6171794871802092E-3</v>
      </c>
      <c r="R12" s="24">
        <f>BRPL_EOD!R12-BRPL_ISGS_exbus!R12</f>
        <v>-6.1557346844764993E-4</v>
      </c>
      <c r="S12" s="24">
        <f>BRPL_EOD!S12-BRPL_ISGS_exbus!S12</f>
        <v>1.5884013065798896E-3</v>
      </c>
      <c r="T12" s="24">
        <f>BRPL_EOD!T12-BRPL_ISGS_exbus!T12</f>
        <v>7.8883612040159257E-4</v>
      </c>
      <c r="U12" s="24">
        <f>BRPL_EOD!U12-BRPL_ISGS_exbus!U12</f>
        <v>-1.5905070198556359E-3</v>
      </c>
      <c r="V12" s="24">
        <f>BRPL_EOD!V12-BRPL_ISGS_exbus!V12</f>
        <v>-1.3900958205921299E-3</v>
      </c>
      <c r="W12" s="24">
        <f>BRPL_EOD!W12-BRPL_ISGS_exbus!W12</f>
        <v>3.271824866310169E-3</v>
      </c>
      <c r="X12" s="24">
        <f>BRPL_EOD!X12-BRPL_ISGS_exbus!X12</f>
        <v>-4.0845558498858736E-4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-2.3283298124283647E-3</v>
      </c>
      <c r="L13" s="24">
        <f>BRPL_EOD!L13-BRPL_ISGS_exbus!L13</f>
        <v>-7.0364427417146658E-5</v>
      </c>
      <c r="M13" s="24">
        <f>BRPL_EOD!M13-BRPL_ISGS_exbus!M13</f>
        <v>-1.9108887704959443E-3</v>
      </c>
      <c r="N13" s="24">
        <f>BRPL_EOD!N13-BRPL_ISGS_exbus!N13</f>
        <v>9.2684412668830873E-4</v>
      </c>
      <c r="O13" s="24">
        <f>BRPL_EOD!O13-BRPL_ISGS_exbus!O13</f>
        <v>-2.3569207317137852E-3</v>
      </c>
      <c r="P13" s="24">
        <f>BRPL_EOD!P13-BRPL_ISGS_exbus!P13</f>
        <v>-9.3477435367717021E-4</v>
      </c>
      <c r="Q13" s="24">
        <f>BRPL_EOD!Q13-BRPL_ISGS_exbus!Q13</f>
        <v>1.6171794871802092E-3</v>
      </c>
      <c r="R13" s="24">
        <f>BRPL_EOD!R13-BRPL_ISGS_exbus!R13</f>
        <v>-6.1557346844764993E-4</v>
      </c>
      <c r="S13" s="24">
        <f>BRPL_EOD!S13-BRPL_ISGS_exbus!S13</f>
        <v>1.5884013065798896E-3</v>
      </c>
      <c r="T13" s="24">
        <f>BRPL_EOD!T13-BRPL_ISGS_exbus!T13</f>
        <v>7.8883612040159257E-4</v>
      </c>
      <c r="U13" s="24">
        <f>BRPL_EOD!U13-BRPL_ISGS_exbus!U13</f>
        <v>-1.5905070198556359E-3</v>
      </c>
      <c r="V13" s="24">
        <f>BRPL_EOD!V13-BRPL_ISGS_exbus!V13</f>
        <v>-1.3900958205921299E-3</v>
      </c>
      <c r="W13" s="24">
        <f>BRPL_EOD!W13-BRPL_ISGS_exbus!W13</f>
        <v>3.271824866310169E-3</v>
      </c>
      <c r="X13" s="24">
        <f>BRPL_EOD!X13-BRPL_ISGS_exbus!X13</f>
        <v>-4.0845558498858736E-4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-2.3283298124283647E-3</v>
      </c>
      <c r="L14" s="24">
        <f>BRPL_EOD!L14-BRPL_ISGS_exbus!L14</f>
        <v>-7.0364427417146658E-5</v>
      </c>
      <c r="M14" s="24">
        <f>BRPL_EOD!M14-BRPL_ISGS_exbus!M14</f>
        <v>-1.9108887704959443E-3</v>
      </c>
      <c r="N14" s="24">
        <f>BRPL_EOD!N14-BRPL_ISGS_exbus!N14</f>
        <v>9.2684412668830873E-4</v>
      </c>
      <c r="O14" s="24">
        <f>BRPL_EOD!O14-BRPL_ISGS_exbus!O14</f>
        <v>-2.3569207317137852E-3</v>
      </c>
      <c r="P14" s="24">
        <f>BRPL_EOD!P14-BRPL_ISGS_exbus!P14</f>
        <v>-9.3477435367717021E-4</v>
      </c>
      <c r="Q14" s="24">
        <f>BRPL_EOD!Q14-BRPL_ISGS_exbus!Q14</f>
        <v>1.6171794871802092E-3</v>
      </c>
      <c r="R14" s="24">
        <f>BRPL_EOD!R14-BRPL_ISGS_exbus!R14</f>
        <v>-6.1557346844764993E-4</v>
      </c>
      <c r="S14" s="24">
        <f>BRPL_EOD!S14-BRPL_ISGS_exbus!S14</f>
        <v>1.5884013065798896E-3</v>
      </c>
      <c r="T14" s="24">
        <f>BRPL_EOD!T14-BRPL_ISGS_exbus!T14</f>
        <v>7.8883612040159257E-4</v>
      </c>
      <c r="U14" s="24">
        <f>BRPL_EOD!U14-BRPL_ISGS_exbus!U14</f>
        <v>-1.5905070198556359E-3</v>
      </c>
      <c r="V14" s="24">
        <f>BRPL_EOD!V14-BRPL_ISGS_exbus!V14</f>
        <v>-1.3900958205921299E-3</v>
      </c>
      <c r="W14" s="24">
        <f>BRPL_EOD!W14-BRPL_ISGS_exbus!W14</f>
        <v>3.271824866310169E-3</v>
      </c>
      <c r="X14" s="24">
        <f>BRPL_EOD!X14-BRPL_ISGS_exbus!X14</f>
        <v>-4.0845558498858736E-4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-2.3283298124283647E-3</v>
      </c>
      <c r="L15" s="24">
        <f>BRPL_EOD!L15-BRPL_ISGS_exbus!L15</f>
        <v>1.7736271417945204E-4</v>
      </c>
      <c r="M15" s="24">
        <f>BRPL_EOD!M15-BRPL_ISGS_exbus!M15</f>
        <v>-1.9108887704959443E-3</v>
      </c>
      <c r="N15" s="24">
        <f>BRPL_EOD!N15-BRPL_ISGS_exbus!N15</f>
        <v>9.2684412668830873E-4</v>
      </c>
      <c r="O15" s="24">
        <f>BRPL_EOD!O15-BRPL_ISGS_exbus!O15</f>
        <v>-2.3569207317137852E-3</v>
      </c>
      <c r="P15" s="24">
        <f>BRPL_EOD!P15-BRPL_ISGS_exbus!P15</f>
        <v>-9.3477435367717021E-4</v>
      </c>
      <c r="Q15" s="24">
        <f>BRPL_EOD!Q15-BRPL_ISGS_exbus!Q15</f>
        <v>1.6171794871802092E-3</v>
      </c>
      <c r="R15" s="24">
        <f>BRPL_EOD!R15-BRPL_ISGS_exbus!R15</f>
        <v>-2.535051724139592E-4</v>
      </c>
      <c r="S15" s="24">
        <f>BRPL_EOD!S15-BRPL_ISGS_exbus!S15</f>
        <v>1.5884013065798896E-3</v>
      </c>
      <c r="T15" s="24">
        <f>BRPL_EOD!T15-BRPL_ISGS_exbus!T15</f>
        <v>4.6401702127663036E-4</v>
      </c>
      <c r="U15" s="24">
        <f>BRPL_EOD!U15-BRPL_ISGS_exbus!U15</f>
        <v>-1.5905070198556359E-3</v>
      </c>
      <c r="V15" s="24">
        <f>BRPL_EOD!V15-BRPL_ISGS_exbus!V15</f>
        <v>-1.3900958205921299E-3</v>
      </c>
      <c r="W15" s="24">
        <f>BRPL_EOD!W15-BRPL_ISGS_exbus!W15</f>
        <v>3.271824866310169E-3</v>
      </c>
      <c r="X15" s="24">
        <f>BRPL_EOD!X15-BRPL_ISGS_exbus!X15</f>
        <v>-4.0845558498858736E-4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-1.7326297523254652E-3</v>
      </c>
      <c r="L16" s="24">
        <f>BRPL_EOD!L16-BRPL_ISGS_exbus!L16</f>
        <v>1.7736271417945204E-4</v>
      </c>
      <c r="M16" s="24">
        <f>BRPL_EOD!M16-BRPL_ISGS_exbus!M16</f>
        <v>-1.9108887704959443E-3</v>
      </c>
      <c r="N16" s="24">
        <f>BRPL_EOD!N16-BRPL_ISGS_exbus!N16</f>
        <v>9.2684412668830873E-4</v>
      </c>
      <c r="O16" s="24">
        <f>BRPL_EOD!O16-BRPL_ISGS_exbus!O16</f>
        <v>-2.3569207317137852E-3</v>
      </c>
      <c r="P16" s="24">
        <f>BRPL_EOD!P16-BRPL_ISGS_exbus!P16</f>
        <v>-9.3477435367717021E-4</v>
      </c>
      <c r="Q16" s="24">
        <f>BRPL_EOD!Q16-BRPL_ISGS_exbus!Q16</f>
        <v>1.6171794871802092E-3</v>
      </c>
      <c r="R16" s="24">
        <f>BRPL_EOD!R16-BRPL_ISGS_exbus!R16</f>
        <v>-2.535051724139592E-4</v>
      </c>
      <c r="S16" s="24">
        <f>BRPL_EOD!S16-BRPL_ISGS_exbus!S16</f>
        <v>1.5884013065798896E-3</v>
      </c>
      <c r="T16" s="24">
        <f>BRPL_EOD!T16-BRPL_ISGS_exbus!T16</f>
        <v>1.3286637931042566E-4</v>
      </c>
      <c r="U16" s="24">
        <f>BRPL_EOD!U16-BRPL_ISGS_exbus!U16</f>
        <v>-1.5905070198556359E-3</v>
      </c>
      <c r="V16" s="24">
        <f>BRPL_EOD!V16-BRPL_ISGS_exbus!V16</f>
        <v>-2.1549095658848216E-3</v>
      </c>
      <c r="W16" s="24">
        <f>BRPL_EOD!W16-BRPL_ISGS_exbus!W16</f>
        <v>3.271824866310169E-3</v>
      </c>
      <c r="X16" s="24">
        <f>BRPL_EOD!X16-BRPL_ISGS_exbus!X16</f>
        <v>-4.0845558498858736E-4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-1.7326297523254652E-3</v>
      </c>
      <c r="L17" s="24">
        <f>BRPL_EOD!L17-BRPL_ISGS_exbus!L17</f>
        <v>3.8017009179824868E-4</v>
      </c>
      <c r="M17" s="24">
        <f>BRPL_EOD!M17-BRPL_ISGS_exbus!M17</f>
        <v>-1.9108887704959443E-3</v>
      </c>
      <c r="N17" s="24">
        <f>BRPL_EOD!N17-BRPL_ISGS_exbus!N17</f>
        <v>9.2684412668830873E-4</v>
      </c>
      <c r="O17" s="24">
        <f>BRPL_EOD!O17-BRPL_ISGS_exbus!O17</f>
        <v>-2.3569207317137852E-3</v>
      </c>
      <c r="P17" s="24">
        <f>BRPL_EOD!P17-BRPL_ISGS_exbus!P17</f>
        <v>-9.3477435367717021E-4</v>
      </c>
      <c r="Q17" s="24">
        <f>BRPL_EOD!Q17-BRPL_ISGS_exbus!Q17</f>
        <v>1.6171794871802092E-3</v>
      </c>
      <c r="R17" s="24">
        <f>BRPL_EOD!R17-BRPL_ISGS_exbus!R17</f>
        <v>-2.535051724139592E-4</v>
      </c>
      <c r="S17" s="24">
        <f>BRPL_EOD!S17-BRPL_ISGS_exbus!S17</f>
        <v>1.5884013065798896E-3</v>
      </c>
      <c r="T17" s="24">
        <f>BRPL_EOD!T17-BRPL_ISGS_exbus!T17</f>
        <v>1.3286637931042566E-4</v>
      </c>
      <c r="U17" s="24">
        <f>BRPL_EOD!U17-BRPL_ISGS_exbus!U17</f>
        <v>-1.5905070198556359E-3</v>
      </c>
      <c r="V17" s="24">
        <f>BRPL_EOD!V17-BRPL_ISGS_exbus!V17</f>
        <v>9.5631525076811386E-4</v>
      </c>
      <c r="W17" s="24">
        <f>BRPL_EOD!W17-BRPL_ISGS_exbus!W17</f>
        <v>3.271824866310169E-3</v>
      </c>
      <c r="X17" s="24">
        <f>BRPL_EOD!X17-BRPL_ISGS_exbus!X17</f>
        <v>-4.0845558498858736E-4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-1.7326297523254652E-3</v>
      </c>
      <c r="L18" s="24">
        <f>BRPL_EOD!L18-BRPL_ISGS_exbus!L18</f>
        <v>3.8017009179824868E-4</v>
      </c>
      <c r="M18" s="24">
        <f>BRPL_EOD!M18-BRPL_ISGS_exbus!M18</f>
        <v>-1.9108887704959443E-3</v>
      </c>
      <c r="N18" s="24">
        <f>BRPL_EOD!N18-BRPL_ISGS_exbus!N18</f>
        <v>9.2684412668830873E-4</v>
      </c>
      <c r="O18" s="24">
        <f>BRPL_EOD!O18-BRPL_ISGS_exbus!O18</f>
        <v>-2.3569207317137852E-3</v>
      </c>
      <c r="P18" s="24">
        <f>BRPL_EOD!P18-BRPL_ISGS_exbus!P18</f>
        <v>-9.3477435367717021E-4</v>
      </c>
      <c r="Q18" s="24">
        <f>BRPL_EOD!Q18-BRPL_ISGS_exbus!Q18</f>
        <v>1.6171794871802092E-3</v>
      </c>
      <c r="R18" s="24">
        <f>BRPL_EOD!R18-BRPL_ISGS_exbus!R18</f>
        <v>-2.535051724139592E-4</v>
      </c>
      <c r="S18" s="24">
        <f>BRPL_EOD!S18-BRPL_ISGS_exbus!S18</f>
        <v>1.5884013065798896E-3</v>
      </c>
      <c r="T18" s="24">
        <f>BRPL_EOD!T18-BRPL_ISGS_exbus!T18</f>
        <v>1.3286637931042566E-4</v>
      </c>
      <c r="U18" s="24">
        <f>BRPL_EOD!U18-BRPL_ISGS_exbus!U18</f>
        <v>-1.5905070198556359E-3</v>
      </c>
      <c r="V18" s="24">
        <f>BRPL_EOD!V18-BRPL_ISGS_exbus!V18</f>
        <v>9.5631525076811386E-4</v>
      </c>
      <c r="W18" s="24">
        <f>BRPL_EOD!W18-BRPL_ISGS_exbus!W18</f>
        <v>3.271824866310169E-3</v>
      </c>
      <c r="X18" s="24">
        <f>BRPL_EOD!X18-BRPL_ISGS_exbus!X18</f>
        <v>-4.0845558498858736E-4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4.2812264587155369E-4</v>
      </c>
      <c r="L19" s="24">
        <f>BRPL_EOD!L19-BRPL_ISGS_exbus!L19</f>
        <v>1.3207727502084765E-4</v>
      </c>
      <c r="M19" s="24">
        <f>BRPL_EOD!M19-BRPL_ISGS_exbus!M19</f>
        <v>-1.9108887704959443E-3</v>
      </c>
      <c r="N19" s="24">
        <f>BRPL_EOD!N19-BRPL_ISGS_exbus!N19</f>
        <v>9.2684412668830873E-4</v>
      </c>
      <c r="O19" s="24">
        <f>BRPL_EOD!O19-BRPL_ISGS_exbus!O19</f>
        <v>-2.3569207317137852E-3</v>
      </c>
      <c r="P19" s="24">
        <f>BRPL_EOD!P19-BRPL_ISGS_exbus!P19</f>
        <v>-9.3477435367717021E-4</v>
      </c>
      <c r="Q19" s="24">
        <f>BRPL_EOD!Q19-BRPL_ISGS_exbus!Q19</f>
        <v>1.3416832339299134E-3</v>
      </c>
      <c r="R19" s="24">
        <f>BRPL_EOD!R19-BRPL_ISGS_exbus!R19</f>
        <v>1.4818821192061904E-3</v>
      </c>
      <c r="S19" s="24">
        <f>BRPL_EOD!S19-BRPL_ISGS_exbus!S19</f>
        <v>-1.9740664206651104E-3</v>
      </c>
      <c r="T19" s="24">
        <f>BRPL_EOD!T19-BRPL_ISGS_exbus!T19</f>
        <v>1.3286637931042566E-4</v>
      </c>
      <c r="U19" s="24">
        <f>BRPL_EOD!U19-BRPL_ISGS_exbus!U19</f>
        <v>-1.5905070198556359E-3</v>
      </c>
      <c r="V19" s="24">
        <f>BRPL_EOD!V19-BRPL_ISGS_exbus!V19</f>
        <v>-2.1549095658848216E-3</v>
      </c>
      <c r="W19" s="24">
        <f>BRPL_EOD!W19-BRPL_ISGS_exbus!W19</f>
        <v>3.271824866310169E-3</v>
      </c>
      <c r="X19" s="24">
        <f>BRPL_EOD!X19-BRPL_ISGS_exbus!X19</f>
        <v>-4.0845558498858736E-4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4.2812264587155369E-4</v>
      </c>
      <c r="L20" s="24">
        <f>BRPL_EOD!L20-BRPL_ISGS_exbus!L20</f>
        <v>1.3207727502084765E-4</v>
      </c>
      <c r="M20" s="24">
        <f>BRPL_EOD!M20-BRPL_ISGS_exbus!M20</f>
        <v>-1.9108887704959443E-3</v>
      </c>
      <c r="N20" s="24">
        <f>BRPL_EOD!N20-BRPL_ISGS_exbus!N20</f>
        <v>9.2684412668830873E-4</v>
      </c>
      <c r="O20" s="24">
        <f>BRPL_EOD!O20-BRPL_ISGS_exbus!O20</f>
        <v>-2.3569207317137852E-3</v>
      </c>
      <c r="P20" s="24">
        <f>BRPL_EOD!P20-BRPL_ISGS_exbus!P20</f>
        <v>-9.3477435367717021E-4</v>
      </c>
      <c r="Q20" s="24">
        <f>BRPL_EOD!Q20-BRPL_ISGS_exbus!Q20</f>
        <v>1.3416832339299134E-3</v>
      </c>
      <c r="R20" s="24">
        <f>BRPL_EOD!R20-BRPL_ISGS_exbus!R20</f>
        <v>1.4818821192061904E-3</v>
      </c>
      <c r="S20" s="24">
        <f>BRPL_EOD!S20-BRPL_ISGS_exbus!S20</f>
        <v>6.0011483253585851E-4</v>
      </c>
      <c r="T20" s="24">
        <f>BRPL_EOD!T20-BRPL_ISGS_exbus!T20</f>
        <v>1.3286637931042566E-4</v>
      </c>
      <c r="U20" s="24">
        <f>BRPL_EOD!U20-BRPL_ISGS_exbus!U20</f>
        <v>-1.5905070198556359E-3</v>
      </c>
      <c r="V20" s="24">
        <f>BRPL_EOD!V20-BRPL_ISGS_exbus!V20</f>
        <v>-2.1549095658848216E-3</v>
      </c>
      <c r="W20" s="24">
        <f>BRPL_EOD!W20-BRPL_ISGS_exbus!W20</f>
        <v>3.271824866310169E-3</v>
      </c>
      <c r="X20" s="24">
        <f>BRPL_EOD!X20-BRPL_ISGS_exbus!X20</f>
        <v>-4.0845558498858736E-4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4.2812264587155369E-4</v>
      </c>
      <c r="L21" s="24">
        <f>BRPL_EOD!L21-BRPL_ISGS_exbus!L21</f>
        <v>1.3207727502084765E-4</v>
      </c>
      <c r="M21" s="24">
        <f>BRPL_EOD!M21-BRPL_ISGS_exbus!M21</f>
        <v>-1.9108887704959443E-3</v>
      </c>
      <c r="N21" s="24">
        <f>BRPL_EOD!N21-BRPL_ISGS_exbus!N21</f>
        <v>9.2684412668830873E-4</v>
      </c>
      <c r="O21" s="24">
        <f>BRPL_EOD!O21-BRPL_ISGS_exbus!O21</f>
        <v>-2.3569207317137852E-3</v>
      </c>
      <c r="P21" s="24">
        <f>BRPL_EOD!P21-BRPL_ISGS_exbus!P21</f>
        <v>-9.3477435367717021E-4</v>
      </c>
      <c r="Q21" s="24">
        <f>BRPL_EOD!Q21-BRPL_ISGS_exbus!Q21</f>
        <v>1.3416832339299134E-3</v>
      </c>
      <c r="R21" s="24">
        <f>BRPL_EOD!R21-BRPL_ISGS_exbus!R21</f>
        <v>1.4818821192061904E-3</v>
      </c>
      <c r="S21" s="24">
        <f>BRPL_EOD!S21-BRPL_ISGS_exbus!S21</f>
        <v>6.0011483253585851E-4</v>
      </c>
      <c r="T21" s="24">
        <f>BRPL_EOD!T21-BRPL_ISGS_exbus!T21</f>
        <v>1.3286637931042566E-4</v>
      </c>
      <c r="U21" s="24">
        <f>BRPL_EOD!U21-BRPL_ISGS_exbus!U21</f>
        <v>-1.5905070198556359E-3</v>
      </c>
      <c r="V21" s="24">
        <f>BRPL_EOD!V21-BRPL_ISGS_exbus!V21</f>
        <v>-2.1549095658848216E-3</v>
      </c>
      <c r="W21" s="24">
        <f>BRPL_EOD!W21-BRPL_ISGS_exbus!W21</f>
        <v>3.271824866310169E-3</v>
      </c>
      <c r="X21" s="24">
        <f>BRPL_EOD!X21-BRPL_ISGS_exbus!X21</f>
        <v>-4.0845558498858736E-4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4.2812264587155369E-4</v>
      </c>
      <c r="L22" s="24">
        <f>BRPL_EOD!L22-BRPL_ISGS_exbus!L22</f>
        <v>1.3207727502084765E-4</v>
      </c>
      <c r="M22" s="24">
        <f>BRPL_EOD!M22-BRPL_ISGS_exbus!M22</f>
        <v>-1.9108887704959443E-3</v>
      </c>
      <c r="N22" s="24">
        <f>BRPL_EOD!N22-BRPL_ISGS_exbus!N22</f>
        <v>9.2684412668830873E-4</v>
      </c>
      <c r="O22" s="24">
        <f>BRPL_EOD!O22-BRPL_ISGS_exbus!O22</f>
        <v>-2.3569207317137852E-3</v>
      </c>
      <c r="P22" s="24">
        <f>BRPL_EOD!P22-BRPL_ISGS_exbus!P22</f>
        <v>-9.3477435367717021E-4</v>
      </c>
      <c r="Q22" s="24">
        <f>BRPL_EOD!Q22-BRPL_ISGS_exbus!Q22</f>
        <v>1.3416832339299134E-3</v>
      </c>
      <c r="R22" s="24">
        <f>BRPL_EOD!R22-BRPL_ISGS_exbus!R22</f>
        <v>1.4818821192061904E-3</v>
      </c>
      <c r="S22" s="24">
        <f>BRPL_EOD!S22-BRPL_ISGS_exbus!S22</f>
        <v>6.0011483253585851E-4</v>
      </c>
      <c r="T22" s="24">
        <f>BRPL_EOD!T22-BRPL_ISGS_exbus!T22</f>
        <v>1.3286637931042566E-4</v>
      </c>
      <c r="U22" s="24">
        <f>BRPL_EOD!U22-BRPL_ISGS_exbus!U22</f>
        <v>-1.5905070198556359E-3</v>
      </c>
      <c r="V22" s="24">
        <f>BRPL_EOD!V22-BRPL_ISGS_exbus!V22</f>
        <v>-2.1549095658848216E-3</v>
      </c>
      <c r="W22" s="24">
        <f>BRPL_EOD!W22-BRPL_ISGS_exbus!W22</f>
        <v>3.271824866310169E-3</v>
      </c>
      <c r="X22" s="24">
        <f>BRPL_EOD!X22-BRPL_ISGS_exbus!X22</f>
        <v>-4.0845558498858736E-4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4.2812264587155369E-4</v>
      </c>
      <c r="L23" s="24">
        <f>BRPL_EOD!L23-BRPL_ISGS_exbus!L23</f>
        <v>1.3207727502084765E-4</v>
      </c>
      <c r="M23" s="24">
        <f>BRPL_EOD!M23-BRPL_ISGS_exbus!M23</f>
        <v>-1.9108887704959443E-3</v>
      </c>
      <c r="N23" s="24">
        <f>BRPL_EOD!N23-BRPL_ISGS_exbus!N23</f>
        <v>9.2684412668830873E-4</v>
      </c>
      <c r="O23" s="24">
        <f>BRPL_EOD!O23-BRPL_ISGS_exbus!O23</f>
        <v>-2.3569207317137852E-3</v>
      </c>
      <c r="P23" s="24">
        <f>BRPL_EOD!P23-BRPL_ISGS_exbus!P23</f>
        <v>-9.3477435367717021E-4</v>
      </c>
      <c r="Q23" s="24">
        <f>BRPL_EOD!Q23-BRPL_ISGS_exbus!Q23</f>
        <v>1.3416832339299134E-3</v>
      </c>
      <c r="R23" s="24">
        <f>BRPL_EOD!R23-BRPL_ISGS_exbus!R23</f>
        <v>1.4818821192061904E-3</v>
      </c>
      <c r="S23" s="24">
        <f>BRPL_EOD!S23-BRPL_ISGS_exbus!S23</f>
        <v>6.0011483253585851E-4</v>
      </c>
      <c r="T23" s="24">
        <f>BRPL_EOD!T23-BRPL_ISGS_exbus!T23</f>
        <v>1.3286637931042566E-4</v>
      </c>
      <c r="U23" s="24">
        <f>BRPL_EOD!U23-BRPL_ISGS_exbus!U23</f>
        <v>-1.5905070198556359E-3</v>
      </c>
      <c r="V23" s="24">
        <f>BRPL_EOD!V23-BRPL_ISGS_exbus!V23</f>
        <v>-2.1549095658848216E-3</v>
      </c>
      <c r="W23" s="24">
        <f>BRPL_EOD!W23-BRPL_ISGS_exbus!W23</f>
        <v>2.048370846132741E-3</v>
      </c>
      <c r="X23" s="24">
        <f>BRPL_EOD!X23-BRPL_ISGS_exbus!X23</f>
        <v>-5.8430729121283775E-4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4.2812264587155369E-4</v>
      </c>
      <c r="L24" s="24">
        <f>BRPL_EOD!L24-BRPL_ISGS_exbus!L24</f>
        <v>1.3207727502084765E-4</v>
      </c>
      <c r="M24" s="24">
        <f>BRPL_EOD!M24-BRPL_ISGS_exbus!M24</f>
        <v>-1.9108887704959443E-3</v>
      </c>
      <c r="N24" s="24">
        <f>BRPL_EOD!N24-BRPL_ISGS_exbus!N24</f>
        <v>9.2684412668830873E-4</v>
      </c>
      <c r="O24" s="24">
        <f>BRPL_EOD!O24-BRPL_ISGS_exbus!O24</f>
        <v>-2.3569207317137852E-3</v>
      </c>
      <c r="P24" s="24">
        <f>BRPL_EOD!P24-BRPL_ISGS_exbus!P24</f>
        <v>-9.3477435367717021E-4</v>
      </c>
      <c r="Q24" s="24">
        <f>BRPL_EOD!Q24-BRPL_ISGS_exbus!Q24</f>
        <v>1.3416832339299134E-3</v>
      </c>
      <c r="R24" s="24">
        <f>BRPL_EOD!R24-BRPL_ISGS_exbus!R24</f>
        <v>1.4818821192061904E-3</v>
      </c>
      <c r="S24" s="24">
        <f>BRPL_EOD!S24-BRPL_ISGS_exbus!S24</f>
        <v>6.0011483253585851E-4</v>
      </c>
      <c r="T24" s="24">
        <f>BRPL_EOD!T24-BRPL_ISGS_exbus!T24</f>
        <v>1.3286637931042566E-4</v>
      </c>
      <c r="U24" s="24">
        <f>BRPL_EOD!U24-BRPL_ISGS_exbus!U24</f>
        <v>-1.5905070198556359E-3</v>
      </c>
      <c r="V24" s="24">
        <f>BRPL_EOD!V24-BRPL_ISGS_exbus!V24</f>
        <v>-2.1549095658848216E-3</v>
      </c>
      <c r="W24" s="24">
        <f>BRPL_EOD!W24-BRPL_ISGS_exbus!W24</f>
        <v>2.048370846132741E-3</v>
      </c>
      <c r="X24" s="24">
        <f>BRPL_EOD!X24-BRPL_ISGS_exbus!X24</f>
        <v>-5.8430729121283775E-4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4.2812264587155369E-4</v>
      </c>
      <c r="L25" s="24">
        <f>BRPL_EOD!L25-BRPL_ISGS_exbus!L25</f>
        <v>1.3207727502084765E-4</v>
      </c>
      <c r="M25" s="24">
        <f>BRPL_EOD!M25-BRPL_ISGS_exbus!M25</f>
        <v>-1.9108887704959443E-3</v>
      </c>
      <c r="N25" s="24">
        <f>BRPL_EOD!N25-BRPL_ISGS_exbus!N25</f>
        <v>9.2684412668830873E-4</v>
      </c>
      <c r="O25" s="24">
        <f>BRPL_EOD!O25-BRPL_ISGS_exbus!O25</f>
        <v>-2.3569207317137852E-3</v>
      </c>
      <c r="P25" s="24">
        <f>BRPL_EOD!P25-BRPL_ISGS_exbus!P25</f>
        <v>-9.3477435367717021E-4</v>
      </c>
      <c r="Q25" s="24">
        <f>BRPL_EOD!Q25-BRPL_ISGS_exbus!Q25</f>
        <v>1.3416832339299134E-3</v>
      </c>
      <c r="R25" s="24">
        <f>BRPL_EOD!R25-BRPL_ISGS_exbus!R25</f>
        <v>1.4818821192061904E-3</v>
      </c>
      <c r="S25" s="24">
        <f>BRPL_EOD!S25-BRPL_ISGS_exbus!S25</f>
        <v>6.0011483253585851E-4</v>
      </c>
      <c r="T25" s="24">
        <f>BRPL_EOD!T25-BRPL_ISGS_exbus!T25</f>
        <v>1.3286637931042566E-4</v>
      </c>
      <c r="U25" s="24">
        <f>BRPL_EOD!U25-BRPL_ISGS_exbus!U25</f>
        <v>-1.5905070198556359E-3</v>
      </c>
      <c r="V25" s="24">
        <f>BRPL_EOD!V25-BRPL_ISGS_exbus!V25</f>
        <v>-2.1549095658848216E-3</v>
      </c>
      <c r="W25" s="24">
        <f>BRPL_EOD!W25-BRPL_ISGS_exbus!W25</f>
        <v>2.048370846132741E-3</v>
      </c>
      <c r="X25" s="24">
        <f>BRPL_EOD!X25-BRPL_ISGS_exbus!X25</f>
        <v>-5.8430729121283775E-4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4.2812264587155369E-4</v>
      </c>
      <c r="L26" s="24">
        <f>BRPL_EOD!L26-BRPL_ISGS_exbus!L26</f>
        <v>1.3207727502084765E-4</v>
      </c>
      <c r="M26" s="24">
        <f>BRPL_EOD!M26-BRPL_ISGS_exbus!M26</f>
        <v>-1.9108887704959443E-3</v>
      </c>
      <c r="N26" s="24">
        <f>BRPL_EOD!N26-BRPL_ISGS_exbus!N26</f>
        <v>9.2684412668830873E-4</v>
      </c>
      <c r="O26" s="24">
        <f>BRPL_EOD!O26-BRPL_ISGS_exbus!O26</f>
        <v>-2.3569207317137852E-3</v>
      </c>
      <c r="P26" s="24">
        <f>BRPL_EOD!P26-BRPL_ISGS_exbus!P26</f>
        <v>-9.3477435367717021E-4</v>
      </c>
      <c r="Q26" s="24">
        <f>BRPL_EOD!Q26-BRPL_ISGS_exbus!Q26</f>
        <v>1.3416832339299134E-3</v>
      </c>
      <c r="R26" s="24">
        <f>BRPL_EOD!R26-BRPL_ISGS_exbus!R26</f>
        <v>1.4818821192061904E-3</v>
      </c>
      <c r="S26" s="24">
        <f>BRPL_EOD!S26-BRPL_ISGS_exbus!S26</f>
        <v>6.0011483253585851E-4</v>
      </c>
      <c r="T26" s="24">
        <f>BRPL_EOD!T26-BRPL_ISGS_exbus!T26</f>
        <v>1.3286637931042566E-4</v>
      </c>
      <c r="U26" s="24">
        <f>BRPL_EOD!U26-BRPL_ISGS_exbus!U26</f>
        <v>-1.5905070198556359E-3</v>
      </c>
      <c r="V26" s="24">
        <f>BRPL_EOD!V26-BRPL_ISGS_exbus!V26</f>
        <v>-2.1549095658848216E-3</v>
      </c>
      <c r="W26" s="24">
        <f>BRPL_EOD!W26-BRPL_ISGS_exbus!W26</f>
        <v>2.048370846132741E-3</v>
      </c>
      <c r="X26" s="24">
        <f>BRPL_EOD!X26-BRPL_ISGS_exbus!X26</f>
        <v>-5.8430729121283775E-4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4.2812264587155369E-4</v>
      </c>
      <c r="L27" s="24">
        <f>BRPL_EOD!L27-BRPL_ISGS_exbus!L27</f>
        <v>1.3207727502084765E-4</v>
      </c>
      <c r="M27" s="24">
        <f>BRPL_EOD!M27-BRPL_ISGS_exbus!M27</f>
        <v>-1.9108887704959443E-3</v>
      </c>
      <c r="N27" s="24">
        <f>BRPL_EOD!N27-BRPL_ISGS_exbus!N27</f>
        <v>9.2684412668830873E-4</v>
      </c>
      <c r="O27" s="24">
        <f>BRPL_EOD!O27-BRPL_ISGS_exbus!O27</f>
        <v>-2.3569207317137852E-3</v>
      </c>
      <c r="P27" s="24">
        <f>BRPL_EOD!P27-BRPL_ISGS_exbus!P27</f>
        <v>-9.3477435367717021E-4</v>
      </c>
      <c r="Q27" s="24">
        <f>BRPL_EOD!Q27-BRPL_ISGS_exbus!Q27</f>
        <v>1.3416832339299134E-3</v>
      </c>
      <c r="R27" s="24">
        <f>BRPL_EOD!R27-BRPL_ISGS_exbus!R27</f>
        <v>1.4818821192061904E-3</v>
      </c>
      <c r="S27" s="24">
        <f>BRPL_EOD!S27-BRPL_ISGS_exbus!S27</f>
        <v>6.0011483253585851E-4</v>
      </c>
      <c r="T27" s="24">
        <f>BRPL_EOD!T27-BRPL_ISGS_exbus!T27</f>
        <v>1.3286637931042566E-4</v>
      </c>
      <c r="U27" s="24">
        <f>BRPL_EOD!U27-BRPL_ISGS_exbus!U27</f>
        <v>-1.5905070198556359E-3</v>
      </c>
      <c r="V27" s="24">
        <f>BRPL_EOD!V27-BRPL_ISGS_exbus!V27</f>
        <v>-2.1549095658848216E-3</v>
      </c>
      <c r="W27" s="24">
        <f>BRPL_EOD!W27-BRPL_ISGS_exbus!W27</f>
        <v>2.048370846132741E-3</v>
      </c>
      <c r="X27" s="24">
        <f>BRPL_EOD!X27-BRPL_ISGS_exbus!X27</f>
        <v>-5.8430729121283775E-4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4.2812264587155369E-4</v>
      </c>
      <c r="L28" s="24">
        <f>BRPL_EOD!L28-BRPL_ISGS_exbus!L28</f>
        <v>1.3207727502084765E-4</v>
      </c>
      <c r="M28" s="24">
        <f>BRPL_EOD!M28-BRPL_ISGS_exbus!M28</f>
        <v>-1.9108887704959443E-3</v>
      </c>
      <c r="N28" s="24">
        <f>BRPL_EOD!N28-BRPL_ISGS_exbus!N28</f>
        <v>9.2684412668830873E-4</v>
      </c>
      <c r="O28" s="24">
        <f>BRPL_EOD!O28-BRPL_ISGS_exbus!O28</f>
        <v>-2.3569207317137852E-3</v>
      </c>
      <c r="P28" s="24">
        <f>BRPL_EOD!P28-BRPL_ISGS_exbus!P28</f>
        <v>-9.3477435367717021E-4</v>
      </c>
      <c r="Q28" s="24">
        <f>BRPL_EOD!Q28-BRPL_ISGS_exbus!Q28</f>
        <v>1.3416832339299134E-3</v>
      </c>
      <c r="R28" s="24">
        <f>BRPL_EOD!R28-BRPL_ISGS_exbus!R28</f>
        <v>1.4818821192061904E-3</v>
      </c>
      <c r="S28" s="24">
        <f>BRPL_EOD!S28-BRPL_ISGS_exbus!S28</f>
        <v>6.0011483253585851E-4</v>
      </c>
      <c r="T28" s="24">
        <f>BRPL_EOD!T28-BRPL_ISGS_exbus!T28</f>
        <v>1.3286637931042566E-4</v>
      </c>
      <c r="U28" s="24">
        <f>BRPL_EOD!U28-BRPL_ISGS_exbus!U28</f>
        <v>-1.5905070198556359E-3</v>
      </c>
      <c r="V28" s="24">
        <f>BRPL_EOD!V28-BRPL_ISGS_exbus!V28</f>
        <v>-2.1549095658848216E-3</v>
      </c>
      <c r="W28" s="24">
        <f>BRPL_EOD!W28-BRPL_ISGS_exbus!W28</f>
        <v>2.048370846132741E-3</v>
      </c>
      <c r="X28" s="24">
        <f>BRPL_EOD!X28-BRPL_ISGS_exbus!X28</f>
        <v>-5.8430729121283775E-4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-4.3257452779243977E-4</v>
      </c>
      <c r="L29" s="24">
        <f>BRPL_EOD!L29-BRPL_ISGS_exbus!L29</f>
        <v>2.1170814129511939E-4</v>
      </c>
      <c r="M29" s="24">
        <f>BRPL_EOD!M29-BRPL_ISGS_exbus!M29</f>
        <v>-1.9108887704959443E-3</v>
      </c>
      <c r="N29" s="24">
        <f>BRPL_EOD!N29-BRPL_ISGS_exbus!N29</f>
        <v>9.2684412668830873E-4</v>
      </c>
      <c r="O29" s="24">
        <f>BRPL_EOD!O29-BRPL_ISGS_exbus!O29</f>
        <v>-2.3569207317137852E-3</v>
      </c>
      <c r="P29" s="24">
        <f>BRPL_EOD!P29-BRPL_ISGS_exbus!P29</f>
        <v>-9.3477435367717021E-4</v>
      </c>
      <c r="Q29" s="24">
        <f>BRPL_EOD!Q29-BRPL_ISGS_exbus!Q29</f>
        <v>1.3416832339299134E-3</v>
      </c>
      <c r="R29" s="24">
        <f>BRPL_EOD!R29-BRPL_ISGS_exbus!R29</f>
        <v>1.4818821192061904E-3</v>
      </c>
      <c r="S29" s="24">
        <f>BRPL_EOD!S29-BRPL_ISGS_exbus!S29</f>
        <v>6.0011483253585851E-4</v>
      </c>
      <c r="T29" s="24">
        <f>BRPL_EOD!T29-BRPL_ISGS_exbus!T29</f>
        <v>1.3286637931042566E-4</v>
      </c>
      <c r="U29" s="24">
        <f>BRPL_EOD!U29-BRPL_ISGS_exbus!U29</f>
        <v>-1.5905070198556359E-3</v>
      </c>
      <c r="V29" s="24">
        <f>BRPL_EOD!V29-BRPL_ISGS_exbus!V29</f>
        <v>-2.1549095658848216E-3</v>
      </c>
      <c r="W29" s="24">
        <f>BRPL_EOD!W29-BRPL_ISGS_exbus!W29</f>
        <v>2.048370846132741E-3</v>
      </c>
      <c r="X29" s="24">
        <f>BRPL_EOD!X29-BRPL_ISGS_exbus!X29</f>
        <v>-5.8430729121283775E-4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-4.3257452779243977E-4</v>
      </c>
      <c r="L30" s="24">
        <f>BRPL_EOD!L30-BRPL_ISGS_exbus!L30</f>
        <v>1.0944905783638603E-4</v>
      </c>
      <c r="M30" s="24">
        <f>BRPL_EOD!M30-BRPL_ISGS_exbus!M30</f>
        <v>-1.9108887704959443E-3</v>
      </c>
      <c r="N30" s="24">
        <f>BRPL_EOD!N30-BRPL_ISGS_exbus!N30</f>
        <v>9.2684412668830873E-4</v>
      </c>
      <c r="O30" s="24">
        <f>BRPL_EOD!O30-BRPL_ISGS_exbus!O30</f>
        <v>-2.3569207317137852E-3</v>
      </c>
      <c r="P30" s="24">
        <f>BRPL_EOD!P30-BRPL_ISGS_exbus!P30</f>
        <v>-9.3477435367717021E-4</v>
      </c>
      <c r="Q30" s="24">
        <f>BRPL_EOD!Q30-BRPL_ISGS_exbus!Q30</f>
        <v>1.3416832339299134E-3</v>
      </c>
      <c r="R30" s="24">
        <f>BRPL_EOD!R30-BRPL_ISGS_exbus!R30</f>
        <v>1.4818821192061904E-3</v>
      </c>
      <c r="S30" s="24">
        <f>BRPL_EOD!S30-BRPL_ISGS_exbus!S30</f>
        <v>6.0011483253585851E-4</v>
      </c>
      <c r="T30" s="24">
        <f>BRPL_EOD!T30-BRPL_ISGS_exbus!T30</f>
        <v>1.3286637931042566E-4</v>
      </c>
      <c r="U30" s="24">
        <f>BRPL_EOD!U30-BRPL_ISGS_exbus!U30</f>
        <v>-1.5905070198556359E-3</v>
      </c>
      <c r="V30" s="24">
        <f>BRPL_EOD!V30-BRPL_ISGS_exbus!V30</f>
        <v>-2.1549095658848216E-3</v>
      </c>
      <c r="W30" s="24">
        <f>BRPL_EOD!W30-BRPL_ISGS_exbus!W30</f>
        <v>2.048370846132741E-3</v>
      </c>
      <c r="X30" s="24">
        <f>BRPL_EOD!X30-BRPL_ISGS_exbus!X30</f>
        <v>-5.8430729121283775E-4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-4.3257452779243977E-4</v>
      </c>
      <c r="L31" s="24">
        <f>BRPL_EOD!L31-BRPL_ISGS_exbus!L31</f>
        <v>6.381897504148526E-5</v>
      </c>
      <c r="M31" s="24">
        <f>BRPL_EOD!M31-BRPL_ISGS_exbus!M31</f>
        <v>-1.9108887704959443E-3</v>
      </c>
      <c r="N31" s="24">
        <f>BRPL_EOD!N31-BRPL_ISGS_exbus!N31</f>
        <v>9.2684412668830873E-4</v>
      </c>
      <c r="O31" s="24">
        <f>BRPL_EOD!O31-BRPL_ISGS_exbus!O31</f>
        <v>-2.3569207317137852E-3</v>
      </c>
      <c r="P31" s="24">
        <f>BRPL_EOD!P31-BRPL_ISGS_exbus!P31</f>
        <v>-9.3477435367717021E-4</v>
      </c>
      <c r="Q31" s="24">
        <f>BRPL_EOD!Q31-BRPL_ISGS_exbus!Q31</f>
        <v>5.5845352564087847E-4</v>
      </c>
      <c r="R31" s="24">
        <f>BRPL_EOD!R31-BRPL_ISGS_exbus!R31</f>
        <v>1.4818821192061904E-3</v>
      </c>
      <c r="S31" s="24">
        <f>BRPL_EOD!S31-BRPL_ISGS_exbus!S31</f>
        <v>-8.2129722410151373E-4</v>
      </c>
      <c r="T31" s="24">
        <f>BRPL_EOD!T31-BRPL_ISGS_exbus!T31</f>
        <v>1.3286637931042566E-4</v>
      </c>
      <c r="U31" s="24">
        <f>BRPL_EOD!U31-BRPL_ISGS_exbus!U31</f>
        <v>-1.5905070198556359E-3</v>
      </c>
      <c r="V31" s="24">
        <f>BRPL_EOD!V31-BRPL_ISGS_exbus!V31</f>
        <v>-2.1549095658848216E-3</v>
      </c>
      <c r="W31" s="24">
        <f>BRPL_EOD!W31-BRPL_ISGS_exbus!W31</f>
        <v>2.048370846132741E-3</v>
      </c>
      <c r="X31" s="24">
        <f>BRPL_EOD!X31-BRPL_ISGS_exbus!X31</f>
        <v>-5.8430729121283775E-4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-4.3257452779243977E-4</v>
      </c>
      <c r="L32" s="24">
        <f>BRPL_EOD!L32-BRPL_ISGS_exbus!L32</f>
        <v>1.1007997942513725E-5</v>
      </c>
      <c r="M32" s="24">
        <f>BRPL_EOD!M32-BRPL_ISGS_exbus!M32</f>
        <v>-1.9108887704959443E-3</v>
      </c>
      <c r="N32" s="24">
        <f>BRPL_EOD!N32-BRPL_ISGS_exbus!N32</f>
        <v>9.2684412668830873E-4</v>
      </c>
      <c r="O32" s="24">
        <f>BRPL_EOD!O32-BRPL_ISGS_exbus!O32</f>
        <v>-2.3569207317137852E-3</v>
      </c>
      <c r="P32" s="24">
        <f>BRPL_EOD!P32-BRPL_ISGS_exbus!P32</f>
        <v>-9.3477435367717021E-4</v>
      </c>
      <c r="Q32" s="24">
        <f>BRPL_EOD!Q32-BRPL_ISGS_exbus!Q32</f>
        <v>5.5845352564087847E-4</v>
      </c>
      <c r="R32" s="24">
        <f>BRPL_EOD!R32-BRPL_ISGS_exbus!R32</f>
        <v>1.4818821192061904E-3</v>
      </c>
      <c r="S32" s="24">
        <f>BRPL_EOD!S32-BRPL_ISGS_exbus!S32</f>
        <v>1.2178909090927448E-3</v>
      </c>
      <c r="T32" s="24">
        <f>BRPL_EOD!T32-BRPL_ISGS_exbus!T32</f>
        <v>1.3286637931042566E-4</v>
      </c>
      <c r="U32" s="24">
        <f>BRPL_EOD!U32-BRPL_ISGS_exbus!U32</f>
        <v>-1.5905070198556359E-3</v>
      </c>
      <c r="V32" s="24">
        <f>BRPL_EOD!V32-BRPL_ISGS_exbus!V32</f>
        <v>-2.1549095658848216E-3</v>
      </c>
      <c r="W32" s="24">
        <f>BRPL_EOD!W32-BRPL_ISGS_exbus!W32</f>
        <v>2.048370846132741E-3</v>
      </c>
      <c r="X32" s="24">
        <f>BRPL_EOD!X32-BRPL_ISGS_exbus!X32</f>
        <v>-5.8430729121283775E-4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-4.3257452779243977E-4</v>
      </c>
      <c r="L33" s="24">
        <f>BRPL_EOD!L33-BRPL_ISGS_exbus!L33</f>
        <v>4.1067251867588084E-5</v>
      </c>
      <c r="M33" s="24">
        <f>BRPL_EOD!M33-BRPL_ISGS_exbus!M33</f>
        <v>-1.9108887704959443E-3</v>
      </c>
      <c r="N33" s="24">
        <f>BRPL_EOD!N33-BRPL_ISGS_exbus!N33</f>
        <v>9.2684412668830873E-4</v>
      </c>
      <c r="O33" s="24">
        <f>BRPL_EOD!O33-BRPL_ISGS_exbus!O33</f>
        <v>-2.3569207317137852E-3</v>
      </c>
      <c r="P33" s="24">
        <f>BRPL_EOD!P33-BRPL_ISGS_exbus!P33</f>
        <v>-9.3477435367717021E-4</v>
      </c>
      <c r="Q33" s="24">
        <f>BRPL_EOD!Q33-BRPL_ISGS_exbus!Q33</f>
        <v>5.5845352564087847E-4</v>
      </c>
      <c r="R33" s="24">
        <f>BRPL_EOD!R33-BRPL_ISGS_exbus!R33</f>
        <v>1.4818821192061904E-3</v>
      </c>
      <c r="S33" s="24">
        <f>BRPL_EOD!S33-BRPL_ISGS_exbus!S33</f>
        <v>1.2178909090927448E-3</v>
      </c>
      <c r="T33" s="24">
        <f>BRPL_EOD!T33-BRPL_ISGS_exbus!T33</f>
        <v>1.3286637931042566E-4</v>
      </c>
      <c r="U33" s="24">
        <f>BRPL_EOD!U33-BRPL_ISGS_exbus!U33</f>
        <v>-1.5905070198556359E-3</v>
      </c>
      <c r="V33" s="24">
        <f>BRPL_EOD!V33-BRPL_ISGS_exbus!V33</f>
        <v>-2.1549095658848216E-3</v>
      </c>
      <c r="W33" s="24">
        <f>BRPL_EOD!W33-BRPL_ISGS_exbus!W33</f>
        <v>2.048370846132741E-3</v>
      </c>
      <c r="X33" s="24">
        <f>BRPL_EOD!X33-BRPL_ISGS_exbus!X33</f>
        <v>-5.8430729121283775E-4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-4.3257452779243977E-4</v>
      </c>
      <c r="L34" s="24">
        <f>BRPL_EOD!L34-BRPL_ISGS_exbus!L34</f>
        <v>4.1067251867588084E-5</v>
      </c>
      <c r="M34" s="24">
        <f>BRPL_EOD!M34-BRPL_ISGS_exbus!M34</f>
        <v>-1.9108887704959443E-3</v>
      </c>
      <c r="N34" s="24">
        <f>BRPL_EOD!N34-BRPL_ISGS_exbus!N34</f>
        <v>9.2684412668830873E-4</v>
      </c>
      <c r="O34" s="24">
        <f>BRPL_EOD!O34-BRPL_ISGS_exbus!O34</f>
        <v>-2.3569207317137852E-3</v>
      </c>
      <c r="P34" s="24">
        <f>BRPL_EOD!P34-BRPL_ISGS_exbus!P34</f>
        <v>-9.3477435367717021E-4</v>
      </c>
      <c r="Q34" s="24">
        <f>BRPL_EOD!Q34-BRPL_ISGS_exbus!Q34</f>
        <v>5.5845352564087847E-4</v>
      </c>
      <c r="R34" s="24">
        <f>BRPL_EOD!R34-BRPL_ISGS_exbus!R34</f>
        <v>1.4818821192061904E-3</v>
      </c>
      <c r="S34" s="24">
        <f>BRPL_EOD!S34-BRPL_ISGS_exbus!S34</f>
        <v>1.2178909090927448E-3</v>
      </c>
      <c r="T34" s="24">
        <f>BRPL_EOD!T34-BRPL_ISGS_exbus!T34</f>
        <v>1.3286637931042566E-4</v>
      </c>
      <c r="U34" s="24">
        <f>BRPL_EOD!U34-BRPL_ISGS_exbus!U34</f>
        <v>-1.5905070198556359E-3</v>
      </c>
      <c r="V34" s="24">
        <f>BRPL_EOD!V34-BRPL_ISGS_exbus!V34</f>
        <v>-1.3900958205921299E-3</v>
      </c>
      <c r="W34" s="24">
        <f>BRPL_EOD!W34-BRPL_ISGS_exbus!W34</f>
        <v>7.5652830188666087E-4</v>
      </c>
      <c r="X34" s="24">
        <f>BRPL_EOD!X34-BRPL_ISGS_exbus!X34</f>
        <v>-1.7765462339198734E-3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-4.3257452779243977E-4</v>
      </c>
      <c r="L35" s="24">
        <f>BRPL_EOD!L35-BRPL_ISGS_exbus!L35</f>
        <v>4.1067251867588084E-5</v>
      </c>
      <c r="M35" s="24">
        <f>BRPL_EOD!M35-BRPL_ISGS_exbus!M35</f>
        <v>-1.9108887704959443E-3</v>
      </c>
      <c r="N35" s="24">
        <f>BRPL_EOD!N35-BRPL_ISGS_exbus!N35</f>
        <v>9.2684412668830873E-4</v>
      </c>
      <c r="O35" s="24">
        <f>BRPL_EOD!O35-BRPL_ISGS_exbus!O35</f>
        <v>-2.3569207317137852E-3</v>
      </c>
      <c r="P35" s="24">
        <f>BRPL_EOD!P35-BRPL_ISGS_exbus!P35</f>
        <v>-9.3477435367717021E-4</v>
      </c>
      <c r="Q35" s="24">
        <f>BRPL_EOD!Q35-BRPL_ISGS_exbus!Q35</f>
        <v>5.5845352564087847E-4</v>
      </c>
      <c r="R35" s="24">
        <f>BRPL_EOD!R35-BRPL_ISGS_exbus!R35</f>
        <v>1.4818821192061904E-3</v>
      </c>
      <c r="S35" s="24">
        <f>BRPL_EOD!S35-BRPL_ISGS_exbus!S35</f>
        <v>1.2178909090927448E-3</v>
      </c>
      <c r="T35" s="24">
        <f>BRPL_EOD!T35-BRPL_ISGS_exbus!T35</f>
        <v>1.3286637931042566E-4</v>
      </c>
      <c r="U35" s="24">
        <f>BRPL_EOD!U35-BRPL_ISGS_exbus!U35</f>
        <v>-1.5905070198556359E-3</v>
      </c>
      <c r="V35" s="24">
        <f>BRPL_EOD!V35-BRPL_ISGS_exbus!V35</f>
        <v>1.005537359263009E-3</v>
      </c>
      <c r="W35" s="24">
        <f>BRPL_EOD!W35-BRPL_ISGS_exbus!W35</f>
        <v>7.5652830188666087E-4</v>
      </c>
      <c r="X35" s="24">
        <f>BRPL_EOD!X35-BRPL_ISGS_exbus!X35</f>
        <v>-1.7765462339198734E-3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-4.3257452779243977E-4</v>
      </c>
      <c r="L36" s="24">
        <f>BRPL_EOD!L36-BRPL_ISGS_exbus!L36</f>
        <v>4.1067251867588084E-5</v>
      </c>
      <c r="M36" s="24">
        <f>BRPL_EOD!M36-BRPL_ISGS_exbus!M36</f>
        <v>-1.9108887704959443E-3</v>
      </c>
      <c r="N36" s="24">
        <f>BRPL_EOD!N36-BRPL_ISGS_exbus!N36</f>
        <v>9.2684412668830873E-4</v>
      </c>
      <c r="O36" s="24">
        <f>BRPL_EOD!O36-BRPL_ISGS_exbus!O36</f>
        <v>-2.3569207317137852E-3</v>
      </c>
      <c r="P36" s="24">
        <f>BRPL_EOD!P36-BRPL_ISGS_exbus!P36</f>
        <v>-9.3477435367717021E-4</v>
      </c>
      <c r="Q36" s="24">
        <f>BRPL_EOD!Q36-BRPL_ISGS_exbus!Q36</f>
        <v>5.5845352564087847E-4</v>
      </c>
      <c r="R36" s="24">
        <f>BRPL_EOD!R36-BRPL_ISGS_exbus!R36</f>
        <v>1.4818821192061904E-3</v>
      </c>
      <c r="S36" s="24">
        <f>BRPL_EOD!S36-BRPL_ISGS_exbus!S36</f>
        <v>1.2178909090927448E-3</v>
      </c>
      <c r="T36" s="24">
        <f>BRPL_EOD!T36-BRPL_ISGS_exbus!T36</f>
        <v>1.3286637931042566E-4</v>
      </c>
      <c r="U36" s="24">
        <f>BRPL_EOD!U36-BRPL_ISGS_exbus!U36</f>
        <v>-1.5905070198556359E-3</v>
      </c>
      <c r="V36" s="24">
        <f>BRPL_EOD!V36-BRPL_ISGS_exbus!V36</f>
        <v>1.005537359263009E-3</v>
      </c>
      <c r="W36" s="24">
        <f>BRPL_EOD!W36-BRPL_ISGS_exbus!W36</f>
        <v>7.5652830188666087E-4</v>
      </c>
      <c r="X36" s="24">
        <f>BRPL_EOD!X36-BRPL_ISGS_exbus!X36</f>
        <v>-1.7765462339198734E-3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-4.3257452779243977E-4</v>
      </c>
      <c r="L37" s="24">
        <f>BRPL_EOD!L37-BRPL_ISGS_exbus!L37</f>
        <v>4.1067251867588084E-5</v>
      </c>
      <c r="M37" s="24">
        <f>BRPL_EOD!M37-BRPL_ISGS_exbus!M37</f>
        <v>-1.9108887704959443E-3</v>
      </c>
      <c r="N37" s="24">
        <f>BRPL_EOD!N37-BRPL_ISGS_exbus!N37</f>
        <v>9.2684412668830873E-4</v>
      </c>
      <c r="O37" s="24">
        <f>BRPL_EOD!O37-BRPL_ISGS_exbus!O37</f>
        <v>-2.3569207317137852E-3</v>
      </c>
      <c r="P37" s="24">
        <f>BRPL_EOD!P37-BRPL_ISGS_exbus!P37</f>
        <v>-9.3477435367717021E-4</v>
      </c>
      <c r="Q37" s="24">
        <f>BRPL_EOD!Q37-BRPL_ISGS_exbus!Q37</f>
        <v>5.5845352564087847E-4</v>
      </c>
      <c r="R37" s="24">
        <f>BRPL_EOD!R37-BRPL_ISGS_exbus!R37</f>
        <v>1.4818821192061904E-3</v>
      </c>
      <c r="S37" s="24">
        <f>BRPL_EOD!S37-BRPL_ISGS_exbus!S37</f>
        <v>1.2178909090927448E-3</v>
      </c>
      <c r="T37" s="24">
        <f>BRPL_EOD!T37-BRPL_ISGS_exbus!T37</f>
        <v>1.3286637931042566E-4</v>
      </c>
      <c r="U37" s="24">
        <f>BRPL_EOD!U37-BRPL_ISGS_exbus!U37</f>
        <v>-1.5905070198556359E-3</v>
      </c>
      <c r="V37" s="24">
        <f>BRPL_EOD!V37-BRPL_ISGS_exbus!V37</f>
        <v>1.005537359263009E-3</v>
      </c>
      <c r="W37" s="24">
        <f>BRPL_EOD!W37-BRPL_ISGS_exbus!W37</f>
        <v>7.5652830188666087E-4</v>
      </c>
      <c r="X37" s="24">
        <f>BRPL_EOD!X37-BRPL_ISGS_exbus!X37</f>
        <v>-1.7765462339198734E-3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-4.3257452779243977E-4</v>
      </c>
      <c r="L38" s="24">
        <f>BRPL_EOD!L38-BRPL_ISGS_exbus!L38</f>
        <v>4.1067251867588084E-5</v>
      </c>
      <c r="M38" s="24">
        <f>BRPL_EOD!M38-BRPL_ISGS_exbus!M38</f>
        <v>-1.9108887704959443E-3</v>
      </c>
      <c r="N38" s="24">
        <f>BRPL_EOD!N38-BRPL_ISGS_exbus!N38</f>
        <v>9.2684412668830873E-4</v>
      </c>
      <c r="O38" s="24">
        <f>BRPL_EOD!O38-BRPL_ISGS_exbus!O38</f>
        <v>-2.3569207317137852E-3</v>
      </c>
      <c r="P38" s="24">
        <f>BRPL_EOD!P38-BRPL_ISGS_exbus!P38</f>
        <v>-9.3477435367717021E-4</v>
      </c>
      <c r="Q38" s="24">
        <f>BRPL_EOD!Q38-BRPL_ISGS_exbus!Q38</f>
        <v>5.5845352564087847E-4</v>
      </c>
      <c r="R38" s="24">
        <f>BRPL_EOD!R38-BRPL_ISGS_exbus!R38</f>
        <v>1.4818821192061904E-3</v>
      </c>
      <c r="S38" s="24">
        <f>BRPL_EOD!S38-BRPL_ISGS_exbus!S38</f>
        <v>1.2178909090927448E-3</v>
      </c>
      <c r="T38" s="24">
        <f>BRPL_EOD!T38-BRPL_ISGS_exbus!T38</f>
        <v>1.3286637931042566E-4</v>
      </c>
      <c r="U38" s="24">
        <f>BRPL_EOD!U38-BRPL_ISGS_exbus!U38</f>
        <v>-1.5905070198556359E-3</v>
      </c>
      <c r="V38" s="24">
        <f>BRPL_EOD!V38-BRPL_ISGS_exbus!V38</f>
        <v>1.005537359263009E-3</v>
      </c>
      <c r="W38" s="24">
        <f>BRPL_EOD!W38-BRPL_ISGS_exbus!W38</f>
        <v>7.5652830188666087E-4</v>
      </c>
      <c r="X38" s="24">
        <f>BRPL_EOD!X38-BRPL_ISGS_exbus!X38</f>
        <v>-1.7765462339198734E-3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-4.3257452779243977E-4</v>
      </c>
      <c r="L39" s="24">
        <f>BRPL_EOD!L39-BRPL_ISGS_exbus!L39</f>
        <v>4.1067251867588084E-5</v>
      </c>
      <c r="M39" s="24">
        <f>BRPL_EOD!M39-BRPL_ISGS_exbus!M39</f>
        <v>3.6677613253743857E-4</v>
      </c>
      <c r="N39" s="24">
        <f>BRPL_EOD!N39-BRPL_ISGS_exbus!N39</f>
        <v>-1.8094332017462023E-3</v>
      </c>
      <c r="O39" s="24">
        <f>BRPL_EOD!O39-BRPL_ISGS_exbus!O39</f>
        <v>-3.2044890713294194E-3</v>
      </c>
      <c r="P39" s="24">
        <f>BRPL_EOD!P39-BRPL_ISGS_exbus!P39</f>
        <v>-9.3477435367717021E-4</v>
      </c>
      <c r="Q39" s="24">
        <f>BRPL_EOD!Q39-BRPL_ISGS_exbus!Q39</f>
        <v>5.5845352564087847E-4</v>
      </c>
      <c r="R39" s="24">
        <f>BRPL_EOD!R39-BRPL_ISGS_exbus!R39</f>
        <v>1.4818821192061904E-3</v>
      </c>
      <c r="S39" s="24">
        <f>BRPL_EOD!S39-BRPL_ISGS_exbus!S39</f>
        <v>1.2178909090927448E-3</v>
      </c>
      <c r="T39" s="24">
        <f>BRPL_EOD!T39-BRPL_ISGS_exbus!T39</f>
        <v>1.3286637931042566E-4</v>
      </c>
      <c r="U39" s="24">
        <f>BRPL_EOD!U39-BRPL_ISGS_exbus!U39</f>
        <v>-1.5905070198556359E-3</v>
      </c>
      <c r="V39" s="24">
        <f>BRPL_EOD!V39-BRPL_ISGS_exbus!V39</f>
        <v>1.005537359263009E-3</v>
      </c>
      <c r="W39" s="24">
        <f>BRPL_EOD!W39-BRPL_ISGS_exbus!W39</f>
        <v>7.5652830188666087E-4</v>
      </c>
      <c r="X39" s="24">
        <f>BRPL_EOD!X39-BRPL_ISGS_exbus!X39</f>
        <v>-1.7765462339198734E-3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-4.3257452779243977E-4</v>
      </c>
      <c r="L40" s="24">
        <f>BRPL_EOD!L40-BRPL_ISGS_exbus!L40</f>
        <v>4.1067251867588084E-5</v>
      </c>
      <c r="M40" s="24">
        <f>BRPL_EOD!M40-BRPL_ISGS_exbus!M40</f>
        <v>-6.336053024533328E-3</v>
      </c>
      <c r="N40" s="24">
        <f>BRPL_EOD!N40-BRPL_ISGS_exbus!N40</f>
        <v>-1.8094332017462023E-3</v>
      </c>
      <c r="O40" s="24">
        <f>BRPL_EOD!O40-BRPL_ISGS_exbus!O40</f>
        <v>-4.7094129947709007E-3</v>
      </c>
      <c r="P40" s="24">
        <f>BRPL_EOD!P40-BRPL_ISGS_exbus!P40</f>
        <v>-9.3477435367717021E-4</v>
      </c>
      <c r="Q40" s="24">
        <f>BRPL_EOD!Q40-BRPL_ISGS_exbus!Q40</f>
        <v>5.5845352564087847E-4</v>
      </c>
      <c r="R40" s="24">
        <f>BRPL_EOD!R40-BRPL_ISGS_exbus!R40</f>
        <v>1.4818821192061904E-3</v>
      </c>
      <c r="S40" s="24">
        <f>BRPL_EOD!S40-BRPL_ISGS_exbus!S40</f>
        <v>1.2178909090927448E-3</v>
      </c>
      <c r="T40" s="24">
        <f>BRPL_EOD!T40-BRPL_ISGS_exbus!T40</f>
        <v>1.3286637931042566E-4</v>
      </c>
      <c r="U40" s="24">
        <f>BRPL_EOD!U40-BRPL_ISGS_exbus!U40</f>
        <v>-1.5905070198556359E-3</v>
      </c>
      <c r="V40" s="24">
        <f>BRPL_EOD!V40-BRPL_ISGS_exbus!V40</f>
        <v>1.005537359263009E-3</v>
      </c>
      <c r="W40" s="24">
        <f>BRPL_EOD!W40-BRPL_ISGS_exbus!W40</f>
        <v>7.5652830188666087E-4</v>
      </c>
      <c r="X40" s="24">
        <f>BRPL_EOD!X40-BRPL_ISGS_exbus!X40</f>
        <v>-5.8430729121283775E-4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-4.3257452779243977E-4</v>
      </c>
      <c r="L41" s="24">
        <f>BRPL_EOD!L41-BRPL_ISGS_exbus!L41</f>
        <v>4.1067251867588084E-5</v>
      </c>
      <c r="M41" s="24">
        <f>BRPL_EOD!M41-BRPL_ISGS_exbus!M41</f>
        <v>-6.336053024533328E-3</v>
      </c>
      <c r="N41" s="24">
        <f>BRPL_EOD!N41-BRPL_ISGS_exbus!N41</f>
        <v>-1.8094332017462023E-3</v>
      </c>
      <c r="O41" s="24">
        <f>BRPL_EOD!O41-BRPL_ISGS_exbus!O41</f>
        <v>-4.7094129947709007E-3</v>
      </c>
      <c r="P41" s="24">
        <f>BRPL_EOD!P41-BRPL_ISGS_exbus!P41</f>
        <v>-9.3477435367717021E-4</v>
      </c>
      <c r="Q41" s="24">
        <f>BRPL_EOD!Q41-BRPL_ISGS_exbus!Q41</f>
        <v>5.5845352564087847E-4</v>
      </c>
      <c r="R41" s="24">
        <f>BRPL_EOD!R41-BRPL_ISGS_exbus!R41</f>
        <v>1.4818821192061904E-3</v>
      </c>
      <c r="S41" s="24">
        <f>BRPL_EOD!S41-BRPL_ISGS_exbus!S41</f>
        <v>1.2178909090927448E-3</v>
      </c>
      <c r="T41" s="24">
        <f>BRPL_EOD!T41-BRPL_ISGS_exbus!T41</f>
        <v>1.3286637931042566E-4</v>
      </c>
      <c r="U41" s="24">
        <f>BRPL_EOD!U41-BRPL_ISGS_exbus!U41</f>
        <v>-1.5905070198556359E-3</v>
      </c>
      <c r="V41" s="24">
        <f>BRPL_EOD!V41-BRPL_ISGS_exbus!V41</f>
        <v>1.005537359263009E-3</v>
      </c>
      <c r="W41" s="24">
        <f>BRPL_EOD!W41-BRPL_ISGS_exbus!W41</f>
        <v>7.5652830188666087E-4</v>
      </c>
      <c r="X41" s="24">
        <f>BRPL_EOD!X41-BRPL_ISGS_exbus!X41</f>
        <v>-5.8430729121283775E-4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-4.3257452779243977E-4</v>
      </c>
      <c r="L42" s="24">
        <f>BRPL_EOD!L42-BRPL_ISGS_exbus!L42</f>
        <v>4.1067251867588084E-5</v>
      </c>
      <c r="M42" s="24">
        <f>BRPL_EOD!M42-BRPL_ISGS_exbus!M42</f>
        <v>-6.336053024533328E-3</v>
      </c>
      <c r="N42" s="24">
        <f>BRPL_EOD!N42-BRPL_ISGS_exbus!N42</f>
        <v>-1.8094332017462023E-3</v>
      </c>
      <c r="O42" s="24">
        <f>BRPL_EOD!O42-BRPL_ISGS_exbus!O42</f>
        <v>-4.7094129947709007E-3</v>
      </c>
      <c r="P42" s="24">
        <f>BRPL_EOD!P42-BRPL_ISGS_exbus!P42</f>
        <v>-9.3477435367717021E-4</v>
      </c>
      <c r="Q42" s="24">
        <f>BRPL_EOD!Q42-BRPL_ISGS_exbus!Q42</f>
        <v>5.5845352564087847E-4</v>
      </c>
      <c r="R42" s="24">
        <f>BRPL_EOD!R42-BRPL_ISGS_exbus!R42</f>
        <v>1.4818821192061904E-3</v>
      </c>
      <c r="S42" s="24">
        <f>BRPL_EOD!S42-BRPL_ISGS_exbus!S42</f>
        <v>1.2178909090927448E-3</v>
      </c>
      <c r="T42" s="24">
        <f>BRPL_EOD!T42-BRPL_ISGS_exbus!T42</f>
        <v>1.3286637931042566E-4</v>
      </c>
      <c r="U42" s="24">
        <f>BRPL_EOD!U42-BRPL_ISGS_exbus!U42</f>
        <v>-1.5905070198556359E-3</v>
      </c>
      <c r="V42" s="24">
        <f>BRPL_EOD!V42-BRPL_ISGS_exbus!V42</f>
        <v>1.005537359263009E-3</v>
      </c>
      <c r="W42" s="24">
        <f>BRPL_EOD!W42-BRPL_ISGS_exbus!W42</f>
        <v>7.5652830188666087E-4</v>
      </c>
      <c r="X42" s="24">
        <f>BRPL_EOD!X42-BRPL_ISGS_exbus!X42</f>
        <v>-5.8430729121283775E-4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-4.3257452779243977E-4</v>
      </c>
      <c r="L43" s="24">
        <f>BRPL_EOD!L43-BRPL_ISGS_exbus!L43</f>
        <v>4.1067251867588084E-5</v>
      </c>
      <c r="M43" s="24">
        <f>BRPL_EOD!M43-BRPL_ISGS_exbus!M43</f>
        <v>-6.336053024533328E-3</v>
      </c>
      <c r="N43" s="24">
        <f>BRPL_EOD!N43-BRPL_ISGS_exbus!N43</f>
        <v>-1.8094332017462023E-3</v>
      </c>
      <c r="O43" s="24">
        <f>BRPL_EOD!O43-BRPL_ISGS_exbus!O43</f>
        <v>-4.7094129947709007E-3</v>
      </c>
      <c r="P43" s="24">
        <f>BRPL_EOD!P43-BRPL_ISGS_exbus!P43</f>
        <v>-9.3477435367717021E-4</v>
      </c>
      <c r="Q43" s="24">
        <f>BRPL_EOD!Q43-BRPL_ISGS_exbus!Q43</f>
        <v>5.5845352564087847E-4</v>
      </c>
      <c r="R43" s="24">
        <f>BRPL_EOD!R43-BRPL_ISGS_exbus!R43</f>
        <v>1.4818821192061904E-3</v>
      </c>
      <c r="S43" s="24">
        <f>BRPL_EOD!S43-BRPL_ISGS_exbus!S43</f>
        <v>1.2178909090927448E-3</v>
      </c>
      <c r="T43" s="24">
        <f>BRPL_EOD!T43-BRPL_ISGS_exbus!T43</f>
        <v>1.3286637931042566E-4</v>
      </c>
      <c r="U43" s="24">
        <f>BRPL_EOD!U43-BRPL_ISGS_exbus!U43</f>
        <v>-1.5905070198556359E-3</v>
      </c>
      <c r="V43" s="24">
        <f>BRPL_EOD!V43-BRPL_ISGS_exbus!V43</f>
        <v>1.005537359263009E-3</v>
      </c>
      <c r="W43" s="24">
        <f>BRPL_EOD!W43-BRPL_ISGS_exbus!W43</f>
        <v>7.5652830188666087E-4</v>
      </c>
      <c r="X43" s="24">
        <f>BRPL_EOD!X43-BRPL_ISGS_exbus!X43</f>
        <v>-5.8430729121283775E-4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-4.3257452779243977E-4</v>
      </c>
      <c r="L44" s="24">
        <f>BRPL_EOD!L44-BRPL_ISGS_exbus!L44</f>
        <v>4.1067251867588084E-5</v>
      </c>
      <c r="M44" s="24">
        <f>BRPL_EOD!M44-BRPL_ISGS_exbus!M44</f>
        <v>-6.336053024533328E-3</v>
      </c>
      <c r="N44" s="24">
        <f>BRPL_EOD!N44-BRPL_ISGS_exbus!N44</f>
        <v>-1.8094332017462023E-3</v>
      </c>
      <c r="O44" s="24">
        <f>BRPL_EOD!O44-BRPL_ISGS_exbus!O44</f>
        <v>-4.7094129947709007E-3</v>
      </c>
      <c r="P44" s="24">
        <f>BRPL_EOD!P44-BRPL_ISGS_exbus!P44</f>
        <v>-9.3477435367717021E-4</v>
      </c>
      <c r="Q44" s="24">
        <f>BRPL_EOD!Q44-BRPL_ISGS_exbus!Q44</f>
        <v>5.5845352564087847E-4</v>
      </c>
      <c r="R44" s="24">
        <f>BRPL_EOD!R44-BRPL_ISGS_exbus!R44</f>
        <v>1.4818821192061904E-3</v>
      </c>
      <c r="S44" s="24">
        <f>BRPL_EOD!S44-BRPL_ISGS_exbus!S44</f>
        <v>1.2178909090927448E-3</v>
      </c>
      <c r="T44" s="24">
        <f>BRPL_EOD!T44-BRPL_ISGS_exbus!T44</f>
        <v>1.3286637931042566E-4</v>
      </c>
      <c r="U44" s="24">
        <f>BRPL_EOD!U44-BRPL_ISGS_exbus!U44</f>
        <v>-1.5905070198556359E-3</v>
      </c>
      <c r="V44" s="24">
        <f>BRPL_EOD!V44-BRPL_ISGS_exbus!V44</f>
        <v>1.005537359263009E-3</v>
      </c>
      <c r="W44" s="24">
        <f>BRPL_EOD!W44-BRPL_ISGS_exbus!W44</f>
        <v>7.5652830188666087E-4</v>
      </c>
      <c r="X44" s="24">
        <f>BRPL_EOD!X44-BRPL_ISGS_exbus!X44</f>
        <v>-5.8430729121283775E-4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-4.3257452779243977E-4</v>
      </c>
      <c r="L45" s="24">
        <f>BRPL_EOD!L45-BRPL_ISGS_exbus!L45</f>
        <v>4.1067251867588084E-5</v>
      </c>
      <c r="M45" s="24">
        <f>BRPL_EOD!M45-BRPL_ISGS_exbus!M45</f>
        <v>-6.336053024533328E-3</v>
      </c>
      <c r="N45" s="24">
        <f>BRPL_EOD!N45-BRPL_ISGS_exbus!N45</f>
        <v>-1.8094332017462023E-3</v>
      </c>
      <c r="O45" s="24">
        <f>BRPL_EOD!O45-BRPL_ISGS_exbus!O45</f>
        <v>-4.7094129947709007E-3</v>
      </c>
      <c r="P45" s="24">
        <f>BRPL_EOD!P45-BRPL_ISGS_exbus!P45</f>
        <v>-9.3477435367717021E-4</v>
      </c>
      <c r="Q45" s="24">
        <f>BRPL_EOD!Q45-BRPL_ISGS_exbus!Q45</f>
        <v>5.5845352564087847E-4</v>
      </c>
      <c r="R45" s="24">
        <f>BRPL_EOD!R45-BRPL_ISGS_exbus!R45</f>
        <v>1.4818821192061904E-3</v>
      </c>
      <c r="S45" s="24">
        <f>BRPL_EOD!S45-BRPL_ISGS_exbus!S45</f>
        <v>1.2178909090927448E-3</v>
      </c>
      <c r="T45" s="24">
        <f>BRPL_EOD!T45-BRPL_ISGS_exbus!T45</f>
        <v>1.3286637931042566E-4</v>
      </c>
      <c r="U45" s="24">
        <f>BRPL_EOD!U45-BRPL_ISGS_exbus!U45</f>
        <v>-1.5905070198556359E-3</v>
      </c>
      <c r="V45" s="24">
        <f>BRPL_EOD!V45-BRPL_ISGS_exbus!V45</f>
        <v>1.005537359263009E-3</v>
      </c>
      <c r="W45" s="24">
        <f>BRPL_EOD!W45-BRPL_ISGS_exbus!W45</f>
        <v>7.5652830188666087E-4</v>
      </c>
      <c r="X45" s="24">
        <f>BRPL_EOD!X45-BRPL_ISGS_exbus!X45</f>
        <v>-5.8430729121283775E-4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-4.3257452779243977E-4</v>
      </c>
      <c r="L46" s="24">
        <f>BRPL_EOD!L46-BRPL_ISGS_exbus!L46</f>
        <v>4.1067251867588084E-5</v>
      </c>
      <c r="M46" s="24">
        <f>BRPL_EOD!M46-BRPL_ISGS_exbus!M46</f>
        <v>-6.336053024533328E-3</v>
      </c>
      <c r="N46" s="24">
        <f>BRPL_EOD!N46-BRPL_ISGS_exbus!N46</f>
        <v>-1.8094332017462023E-3</v>
      </c>
      <c r="O46" s="24">
        <f>BRPL_EOD!O46-BRPL_ISGS_exbus!O46</f>
        <v>-4.7094129947709007E-3</v>
      </c>
      <c r="P46" s="24">
        <f>BRPL_EOD!P46-BRPL_ISGS_exbus!P46</f>
        <v>-9.3477435367717021E-4</v>
      </c>
      <c r="Q46" s="24">
        <f>BRPL_EOD!Q46-BRPL_ISGS_exbus!Q46</f>
        <v>5.5845352564087847E-4</v>
      </c>
      <c r="R46" s="24">
        <f>BRPL_EOD!R46-BRPL_ISGS_exbus!R46</f>
        <v>1.4818821192061904E-3</v>
      </c>
      <c r="S46" s="24">
        <f>BRPL_EOD!S46-BRPL_ISGS_exbus!S46</f>
        <v>1.2178909090927448E-3</v>
      </c>
      <c r="T46" s="24">
        <f>BRPL_EOD!T46-BRPL_ISGS_exbus!T46</f>
        <v>1.3286637931042566E-4</v>
      </c>
      <c r="U46" s="24">
        <f>BRPL_EOD!U46-BRPL_ISGS_exbus!U46</f>
        <v>-1.5905070198556359E-3</v>
      </c>
      <c r="V46" s="24">
        <f>BRPL_EOD!V46-BRPL_ISGS_exbus!V46</f>
        <v>1.005537359263009E-3</v>
      </c>
      <c r="W46" s="24">
        <f>BRPL_EOD!W46-BRPL_ISGS_exbus!W46</f>
        <v>7.5652830188666087E-4</v>
      </c>
      <c r="X46" s="24">
        <f>BRPL_EOD!X46-BRPL_ISGS_exbus!X46</f>
        <v>-5.8430729121283775E-4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-4.3257452779243977E-4</v>
      </c>
      <c r="L47" s="24">
        <f>BRPL_EOD!L47-BRPL_ISGS_exbus!L47</f>
        <v>4.1067251867588084E-5</v>
      </c>
      <c r="M47" s="24">
        <f>BRPL_EOD!M47-BRPL_ISGS_exbus!M47</f>
        <v>-6.336053024533328E-3</v>
      </c>
      <c r="N47" s="24">
        <f>BRPL_EOD!N47-BRPL_ISGS_exbus!N47</f>
        <v>-1.8094332017462023E-3</v>
      </c>
      <c r="O47" s="24">
        <f>BRPL_EOD!O47-BRPL_ISGS_exbus!O47</f>
        <v>-4.7094129947709007E-3</v>
      </c>
      <c r="P47" s="24">
        <f>BRPL_EOD!P47-BRPL_ISGS_exbus!P47</f>
        <v>-9.3477435367717021E-4</v>
      </c>
      <c r="Q47" s="24">
        <f>BRPL_EOD!Q47-BRPL_ISGS_exbus!Q47</f>
        <v>5.5845352564087847E-4</v>
      </c>
      <c r="R47" s="24">
        <f>BRPL_EOD!R47-BRPL_ISGS_exbus!R47</f>
        <v>1.4818821192061904E-3</v>
      </c>
      <c r="S47" s="24">
        <f>BRPL_EOD!S47-BRPL_ISGS_exbus!S47</f>
        <v>1.2178909090927448E-3</v>
      </c>
      <c r="T47" s="24">
        <f>BRPL_EOD!T47-BRPL_ISGS_exbus!T47</f>
        <v>1.3286637931042566E-4</v>
      </c>
      <c r="U47" s="24">
        <f>BRPL_EOD!U47-BRPL_ISGS_exbus!U47</f>
        <v>-1.5905070198556359E-3</v>
      </c>
      <c r="V47" s="24">
        <f>BRPL_EOD!V47-BRPL_ISGS_exbus!V47</f>
        <v>1.005537359263009E-3</v>
      </c>
      <c r="W47" s="24">
        <f>BRPL_EOD!W47-BRPL_ISGS_exbus!W47</f>
        <v>7.5652830188666087E-4</v>
      </c>
      <c r="X47" s="24">
        <f>BRPL_EOD!X47-BRPL_ISGS_exbus!X47</f>
        <v>-5.8430729121283775E-4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-4.3257452779243977E-4</v>
      </c>
      <c r="L48" s="24">
        <f>BRPL_EOD!L48-BRPL_ISGS_exbus!L48</f>
        <v>4.1067251867588084E-5</v>
      </c>
      <c r="M48" s="24">
        <f>BRPL_EOD!M48-BRPL_ISGS_exbus!M48</f>
        <v>-6.336053024533328E-3</v>
      </c>
      <c r="N48" s="24">
        <f>BRPL_EOD!N48-BRPL_ISGS_exbus!N48</f>
        <v>-1.8094332017462023E-3</v>
      </c>
      <c r="O48" s="24">
        <f>BRPL_EOD!O48-BRPL_ISGS_exbus!O48</f>
        <v>-4.7094129947709007E-3</v>
      </c>
      <c r="P48" s="24">
        <f>BRPL_EOD!P48-BRPL_ISGS_exbus!P48</f>
        <v>-9.3477435367717021E-4</v>
      </c>
      <c r="Q48" s="24">
        <f>BRPL_EOD!Q48-BRPL_ISGS_exbus!Q48</f>
        <v>5.5845352564087847E-4</v>
      </c>
      <c r="R48" s="24">
        <f>BRPL_EOD!R48-BRPL_ISGS_exbus!R48</f>
        <v>1.4818821192061904E-3</v>
      </c>
      <c r="S48" s="24">
        <f>BRPL_EOD!S48-BRPL_ISGS_exbus!S48</f>
        <v>1.2178909090927448E-3</v>
      </c>
      <c r="T48" s="24">
        <f>BRPL_EOD!T48-BRPL_ISGS_exbus!T48</f>
        <v>1.3286637931042566E-4</v>
      </c>
      <c r="U48" s="24">
        <f>BRPL_EOD!U48-BRPL_ISGS_exbus!U48</f>
        <v>-1.5905070198556359E-3</v>
      </c>
      <c r="V48" s="24">
        <f>BRPL_EOD!V48-BRPL_ISGS_exbus!V48</f>
        <v>1.005537359263009E-3</v>
      </c>
      <c r="W48" s="24">
        <f>BRPL_EOD!W48-BRPL_ISGS_exbus!W48</f>
        <v>7.5652830188666087E-4</v>
      </c>
      <c r="X48" s="24">
        <f>BRPL_EOD!X48-BRPL_ISGS_exbus!X48</f>
        <v>-5.8430729121283775E-4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-4.3257452779243977E-4</v>
      </c>
      <c r="L49" s="24">
        <f>BRPL_EOD!L49-BRPL_ISGS_exbus!L49</f>
        <v>4.1067251867588084E-5</v>
      </c>
      <c r="M49" s="24">
        <f>BRPL_EOD!M49-BRPL_ISGS_exbus!M49</f>
        <v>-6.336053024533328E-3</v>
      </c>
      <c r="N49" s="24">
        <f>BRPL_EOD!N49-BRPL_ISGS_exbus!N49</f>
        <v>-1.8094332017462023E-3</v>
      </c>
      <c r="O49" s="24">
        <f>BRPL_EOD!O49-BRPL_ISGS_exbus!O49</f>
        <v>-4.7094129947709007E-3</v>
      </c>
      <c r="P49" s="24">
        <f>BRPL_EOD!P49-BRPL_ISGS_exbus!P49</f>
        <v>-9.3477435367717021E-4</v>
      </c>
      <c r="Q49" s="24">
        <f>BRPL_EOD!Q49-BRPL_ISGS_exbus!Q49</f>
        <v>5.5845352564087847E-4</v>
      </c>
      <c r="R49" s="24">
        <f>BRPL_EOD!R49-BRPL_ISGS_exbus!R49</f>
        <v>1.4818821192061904E-3</v>
      </c>
      <c r="S49" s="24">
        <f>BRPL_EOD!S49-BRPL_ISGS_exbus!S49</f>
        <v>1.2178909090927448E-3</v>
      </c>
      <c r="T49" s="24">
        <f>BRPL_EOD!T49-BRPL_ISGS_exbus!T49</f>
        <v>1.3286637931042566E-4</v>
      </c>
      <c r="U49" s="24">
        <f>BRPL_EOD!U49-BRPL_ISGS_exbus!U49</f>
        <v>-1.5905070198556359E-3</v>
      </c>
      <c r="V49" s="24">
        <f>BRPL_EOD!V49-BRPL_ISGS_exbus!V49</f>
        <v>-1.5035294117637932E-4</v>
      </c>
      <c r="W49" s="24">
        <f>BRPL_EOD!W49-BRPL_ISGS_exbus!W49</f>
        <v>4.7341772152087458E-4</v>
      </c>
      <c r="X49" s="24">
        <f>BRPL_EOD!X49-BRPL_ISGS_exbus!X49</f>
        <v>-2.0868107833180716E-3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-4.3257452779243977E-4</v>
      </c>
      <c r="L50" s="24">
        <f>BRPL_EOD!L50-BRPL_ISGS_exbus!L50</f>
        <v>4.1067251867588084E-5</v>
      </c>
      <c r="M50" s="24">
        <f>BRPL_EOD!M50-BRPL_ISGS_exbus!M50</f>
        <v>-6.336053024533328E-3</v>
      </c>
      <c r="N50" s="24">
        <f>BRPL_EOD!N50-BRPL_ISGS_exbus!N50</f>
        <v>-1.8094332017462023E-3</v>
      </c>
      <c r="O50" s="24">
        <f>BRPL_EOD!O50-BRPL_ISGS_exbus!O50</f>
        <v>-4.7094129947709007E-3</v>
      </c>
      <c r="P50" s="24">
        <f>BRPL_EOD!P50-BRPL_ISGS_exbus!P50</f>
        <v>-9.3477435367717021E-4</v>
      </c>
      <c r="Q50" s="24">
        <f>BRPL_EOD!Q50-BRPL_ISGS_exbus!Q50</f>
        <v>5.5845352564087847E-4</v>
      </c>
      <c r="R50" s="24">
        <f>BRPL_EOD!R50-BRPL_ISGS_exbus!R50</f>
        <v>1.4818821192061904E-3</v>
      </c>
      <c r="S50" s="24">
        <f>BRPL_EOD!S50-BRPL_ISGS_exbus!S50</f>
        <v>1.2178909090927448E-3</v>
      </c>
      <c r="T50" s="24">
        <f>BRPL_EOD!T50-BRPL_ISGS_exbus!T50</f>
        <v>1.3286637931042566E-4</v>
      </c>
      <c r="U50" s="24">
        <f>BRPL_EOD!U50-BRPL_ISGS_exbus!U50</f>
        <v>-1.5905070198556359E-3</v>
      </c>
      <c r="V50" s="24">
        <f>BRPL_EOD!V50-BRPL_ISGS_exbus!V50</f>
        <v>-1.5035294117637932E-4</v>
      </c>
      <c r="W50" s="24">
        <f>BRPL_EOD!W50-BRPL_ISGS_exbus!W50</f>
        <v>-1.7249270664621008E-4</v>
      </c>
      <c r="X50" s="24">
        <f>BRPL_EOD!X50-BRPL_ISGS_exbus!X50</f>
        <v>7.4989690288873589E-4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-4.3257452779243977E-4</v>
      </c>
      <c r="L51" s="24">
        <f>BRPL_EOD!L51-BRPL_ISGS_exbus!L51</f>
        <v>4.1067251867588084E-5</v>
      </c>
      <c r="M51" s="24">
        <f>BRPL_EOD!M51-BRPL_ISGS_exbus!M51</f>
        <v>-1.9108887704959443E-3</v>
      </c>
      <c r="N51" s="24">
        <f>BRPL_EOD!N51-BRPL_ISGS_exbus!N51</f>
        <v>9.2684412668830873E-4</v>
      </c>
      <c r="O51" s="24">
        <f>BRPL_EOD!O51-BRPL_ISGS_exbus!O51</f>
        <v>-2.3569207317137852E-3</v>
      </c>
      <c r="P51" s="24">
        <f>BRPL_EOD!P51-BRPL_ISGS_exbus!P51</f>
        <v>-9.3477435367717021E-4</v>
      </c>
      <c r="Q51" s="24">
        <f>BRPL_EOD!Q51-BRPL_ISGS_exbus!Q51</f>
        <v>5.5845352564087847E-4</v>
      </c>
      <c r="R51" s="24">
        <f>BRPL_EOD!R51-BRPL_ISGS_exbus!R51</f>
        <v>1.4818821192061904E-3</v>
      </c>
      <c r="S51" s="24">
        <f>BRPL_EOD!S51-BRPL_ISGS_exbus!S51</f>
        <v>1.2178909090927448E-3</v>
      </c>
      <c r="T51" s="24">
        <f>BRPL_EOD!T51-BRPL_ISGS_exbus!T51</f>
        <v>1.3286637931042566E-4</v>
      </c>
      <c r="U51" s="24">
        <f>BRPL_EOD!U51-BRPL_ISGS_exbus!U51</f>
        <v>-1.5905070198556359E-3</v>
      </c>
      <c r="V51" s="24">
        <f>BRPL_EOD!V51-BRPL_ISGS_exbus!V51</f>
        <v>0</v>
      </c>
      <c r="W51" s="24">
        <f>BRPL_EOD!W51-BRPL_ISGS_exbus!W51</f>
        <v>1.2839657142862393E-3</v>
      </c>
      <c r="X51" s="24">
        <f>BRPL_EOD!X51-BRPL_ISGS_exbus!X51</f>
        <v>-1.7373876255533105E-3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-4.3257452779243977E-4</v>
      </c>
      <c r="L52" s="24">
        <f>BRPL_EOD!L52-BRPL_ISGS_exbus!L52</f>
        <v>4.1067251867588084E-5</v>
      </c>
      <c r="M52" s="24">
        <f>BRPL_EOD!M52-BRPL_ISGS_exbus!M52</f>
        <v>-1.9108887704959443E-3</v>
      </c>
      <c r="N52" s="24">
        <f>BRPL_EOD!N52-BRPL_ISGS_exbus!N52</f>
        <v>9.2684412668830873E-4</v>
      </c>
      <c r="O52" s="24">
        <f>BRPL_EOD!O52-BRPL_ISGS_exbus!O52</f>
        <v>-2.3569207317137852E-3</v>
      </c>
      <c r="P52" s="24">
        <f>BRPL_EOD!P52-BRPL_ISGS_exbus!P52</f>
        <v>-9.3477435367717021E-4</v>
      </c>
      <c r="Q52" s="24">
        <f>BRPL_EOD!Q52-BRPL_ISGS_exbus!Q52</f>
        <v>5.5845352564087847E-4</v>
      </c>
      <c r="R52" s="24">
        <f>BRPL_EOD!R52-BRPL_ISGS_exbus!R52</f>
        <v>1.4818821192061904E-3</v>
      </c>
      <c r="S52" s="24">
        <f>BRPL_EOD!S52-BRPL_ISGS_exbus!S52</f>
        <v>1.2178909090927448E-3</v>
      </c>
      <c r="T52" s="24">
        <f>BRPL_EOD!T52-BRPL_ISGS_exbus!T52</f>
        <v>1.3286637931042566E-4</v>
      </c>
      <c r="U52" s="24">
        <f>BRPL_EOD!U52-BRPL_ISGS_exbus!U52</f>
        <v>-1.5905070198556359E-3</v>
      </c>
      <c r="V52" s="24">
        <f>BRPL_EOD!V52-BRPL_ISGS_exbus!V52</f>
        <v>0</v>
      </c>
      <c r="W52" s="24">
        <f>BRPL_EOD!W52-BRPL_ISGS_exbus!W52</f>
        <v>1.2839657142862393E-3</v>
      </c>
      <c r="X52" s="24">
        <f>BRPL_EOD!X52-BRPL_ISGS_exbus!X52</f>
        <v>-1.7373876255533105E-3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-4.3257452779243977E-4</v>
      </c>
      <c r="L53" s="24">
        <f>BRPL_EOD!L53-BRPL_ISGS_exbus!L53</f>
        <v>4.1067251867588084E-5</v>
      </c>
      <c r="M53" s="24">
        <f>BRPL_EOD!M53-BRPL_ISGS_exbus!M53</f>
        <v>-1.9108887704959443E-3</v>
      </c>
      <c r="N53" s="24">
        <f>BRPL_EOD!N53-BRPL_ISGS_exbus!N53</f>
        <v>9.2684412668830873E-4</v>
      </c>
      <c r="O53" s="24">
        <f>BRPL_EOD!O53-BRPL_ISGS_exbus!O53</f>
        <v>-2.3569207317137852E-3</v>
      </c>
      <c r="P53" s="24">
        <f>BRPL_EOD!P53-BRPL_ISGS_exbus!P53</f>
        <v>-9.3477435367717021E-4</v>
      </c>
      <c r="Q53" s="24">
        <f>BRPL_EOD!Q53-BRPL_ISGS_exbus!Q53</f>
        <v>5.5845352564087847E-4</v>
      </c>
      <c r="R53" s="24">
        <f>BRPL_EOD!R53-BRPL_ISGS_exbus!R53</f>
        <v>3.1928763368984647E-3</v>
      </c>
      <c r="S53" s="24">
        <f>BRPL_EOD!S53-BRPL_ISGS_exbus!S53</f>
        <v>1.2178909090927448E-3</v>
      </c>
      <c r="T53" s="24">
        <f>BRPL_EOD!T53-BRPL_ISGS_exbus!T53</f>
        <v>1.3286637931042566E-4</v>
      </c>
      <c r="U53" s="24">
        <f>BRPL_EOD!U53-BRPL_ISGS_exbus!U53</f>
        <v>-1.5905070198556359E-3</v>
      </c>
      <c r="V53" s="24">
        <f>BRPL_EOD!V53-BRPL_ISGS_exbus!V53</f>
        <v>-1.5035294117637932E-4</v>
      </c>
      <c r="W53" s="24">
        <f>BRPL_EOD!W53-BRPL_ISGS_exbus!W53</f>
        <v>-1.7249270664621008E-4</v>
      </c>
      <c r="X53" s="24">
        <f>BRPL_EOD!X53-BRPL_ISGS_exbus!X53</f>
        <v>-2.3257186225222881E-3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-4.3257452779243977E-4</v>
      </c>
      <c r="L54" s="24">
        <f>BRPL_EOD!L54-BRPL_ISGS_exbus!L54</f>
        <v>4.1067251867588084E-5</v>
      </c>
      <c r="M54" s="24">
        <f>BRPL_EOD!M54-BRPL_ISGS_exbus!M54</f>
        <v>-1.9108887704959443E-3</v>
      </c>
      <c r="N54" s="24">
        <f>BRPL_EOD!N54-BRPL_ISGS_exbus!N54</f>
        <v>9.2684412668830873E-4</v>
      </c>
      <c r="O54" s="24">
        <f>BRPL_EOD!O54-BRPL_ISGS_exbus!O54</f>
        <v>-2.3569207317137852E-3</v>
      </c>
      <c r="P54" s="24">
        <f>BRPL_EOD!P54-BRPL_ISGS_exbus!P54</f>
        <v>-9.3477435367717021E-4</v>
      </c>
      <c r="Q54" s="24">
        <f>BRPL_EOD!Q54-BRPL_ISGS_exbus!Q54</f>
        <v>5.5845352564087847E-4</v>
      </c>
      <c r="R54" s="24">
        <f>BRPL_EOD!R54-BRPL_ISGS_exbus!R54</f>
        <v>3.1928763368984647E-3</v>
      </c>
      <c r="S54" s="24">
        <f>BRPL_EOD!S54-BRPL_ISGS_exbus!S54</f>
        <v>1.2178909090927448E-3</v>
      </c>
      <c r="T54" s="24">
        <f>BRPL_EOD!T54-BRPL_ISGS_exbus!T54</f>
        <v>1.3286637931042566E-4</v>
      </c>
      <c r="U54" s="24">
        <f>BRPL_EOD!U54-BRPL_ISGS_exbus!U54</f>
        <v>-1.5905070198556359E-3</v>
      </c>
      <c r="V54" s="24">
        <f>BRPL_EOD!V54-BRPL_ISGS_exbus!V54</f>
        <v>-1.5035294117637932E-4</v>
      </c>
      <c r="W54" s="24">
        <f>BRPL_EOD!W54-BRPL_ISGS_exbus!W54</f>
        <v>-1.7249270664621008E-4</v>
      </c>
      <c r="X54" s="24">
        <f>BRPL_EOD!X54-BRPL_ISGS_exbus!X54</f>
        <v>-2.3257186225222881E-3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-4.3257452779243977E-4</v>
      </c>
      <c r="L55" s="24">
        <f>BRPL_EOD!L55-BRPL_ISGS_exbus!L55</f>
        <v>4.1067251867588084E-5</v>
      </c>
      <c r="M55" s="24">
        <f>BRPL_EOD!M55-BRPL_ISGS_exbus!M55</f>
        <v>-1.9108887704959443E-3</v>
      </c>
      <c r="N55" s="24">
        <f>BRPL_EOD!N55-BRPL_ISGS_exbus!N55</f>
        <v>9.2684412668830873E-4</v>
      </c>
      <c r="O55" s="24">
        <f>BRPL_EOD!O55-BRPL_ISGS_exbus!O55</f>
        <v>-2.3569207317137852E-3</v>
      </c>
      <c r="P55" s="24">
        <f>BRPL_EOD!P55-BRPL_ISGS_exbus!P55</f>
        <v>-9.3477435367717021E-4</v>
      </c>
      <c r="Q55" s="24">
        <f>BRPL_EOD!Q55-BRPL_ISGS_exbus!Q55</f>
        <v>5.5845352564087847E-4</v>
      </c>
      <c r="R55" s="24">
        <f>BRPL_EOD!R55-BRPL_ISGS_exbus!R55</f>
        <v>3.1928763368984647E-3</v>
      </c>
      <c r="S55" s="24">
        <f>BRPL_EOD!S55-BRPL_ISGS_exbus!S55</f>
        <v>1.2178909090927448E-3</v>
      </c>
      <c r="T55" s="24">
        <f>BRPL_EOD!T55-BRPL_ISGS_exbus!T55</f>
        <v>1.3286637931042566E-4</v>
      </c>
      <c r="U55" s="24">
        <f>BRPL_EOD!U55-BRPL_ISGS_exbus!U55</f>
        <v>-1.5905070198556359E-3</v>
      </c>
      <c r="V55" s="24">
        <f>BRPL_EOD!V55-BRPL_ISGS_exbus!V55</f>
        <v>-1.5035294117637932E-4</v>
      </c>
      <c r="W55" s="24">
        <f>BRPL_EOD!W55-BRPL_ISGS_exbus!W55</f>
        <v>-1.7249270664621008E-4</v>
      </c>
      <c r="X55" s="24">
        <f>BRPL_EOD!X55-BRPL_ISGS_exbus!X55</f>
        <v>-2.3257186225222881E-3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-4.3257452779243977E-4</v>
      </c>
      <c r="L56" s="24">
        <f>BRPL_EOD!L56-BRPL_ISGS_exbus!L56</f>
        <v>4.1067251867588084E-5</v>
      </c>
      <c r="M56" s="24">
        <f>BRPL_EOD!M56-BRPL_ISGS_exbus!M56</f>
        <v>-1.9108887704959443E-3</v>
      </c>
      <c r="N56" s="24">
        <f>BRPL_EOD!N56-BRPL_ISGS_exbus!N56</f>
        <v>9.2684412668830873E-4</v>
      </c>
      <c r="O56" s="24">
        <f>BRPL_EOD!O56-BRPL_ISGS_exbus!O56</f>
        <v>-2.3569207317137852E-3</v>
      </c>
      <c r="P56" s="24">
        <f>BRPL_EOD!P56-BRPL_ISGS_exbus!P56</f>
        <v>-9.3477435367717021E-4</v>
      </c>
      <c r="Q56" s="24">
        <f>BRPL_EOD!Q56-BRPL_ISGS_exbus!Q56</f>
        <v>5.5845352564087847E-4</v>
      </c>
      <c r="R56" s="24">
        <f>BRPL_EOD!R56-BRPL_ISGS_exbus!R56</f>
        <v>3.1928763368984647E-3</v>
      </c>
      <c r="S56" s="24">
        <f>BRPL_EOD!S56-BRPL_ISGS_exbus!S56</f>
        <v>1.2178909090927448E-3</v>
      </c>
      <c r="T56" s="24">
        <f>BRPL_EOD!T56-BRPL_ISGS_exbus!T56</f>
        <v>1.3286637931042566E-4</v>
      </c>
      <c r="U56" s="24">
        <f>BRPL_EOD!U56-BRPL_ISGS_exbus!U56</f>
        <v>-1.5905070198556359E-3</v>
      </c>
      <c r="V56" s="24">
        <f>BRPL_EOD!V56-BRPL_ISGS_exbus!V56</f>
        <v>-1.5035294117637932E-4</v>
      </c>
      <c r="W56" s="24">
        <f>BRPL_EOD!W56-BRPL_ISGS_exbus!W56</f>
        <v>-1.7249270664621008E-4</v>
      </c>
      <c r="X56" s="24">
        <f>BRPL_EOD!X56-BRPL_ISGS_exbus!X56</f>
        <v>1.6405854987979751E-3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-4.3257452779243977E-4</v>
      </c>
      <c r="L57" s="24">
        <f>BRPL_EOD!L57-BRPL_ISGS_exbus!L57</f>
        <v>4.1067251867588084E-5</v>
      </c>
      <c r="M57" s="24">
        <f>BRPL_EOD!M57-BRPL_ISGS_exbus!M57</f>
        <v>-6.336053024533328E-3</v>
      </c>
      <c r="N57" s="24">
        <f>BRPL_EOD!N57-BRPL_ISGS_exbus!N57</f>
        <v>-1.8094332017462023E-3</v>
      </c>
      <c r="O57" s="24">
        <f>BRPL_EOD!O57-BRPL_ISGS_exbus!O57</f>
        <v>-3.7274863533696134E-3</v>
      </c>
      <c r="P57" s="24">
        <f>BRPL_EOD!P57-BRPL_ISGS_exbus!P57</f>
        <v>-9.3477435367717021E-4</v>
      </c>
      <c r="Q57" s="24">
        <f>BRPL_EOD!Q57-BRPL_ISGS_exbus!Q57</f>
        <v>-1.2711417004052095E-3</v>
      </c>
      <c r="R57" s="24">
        <f>BRPL_EOD!R57-BRPL_ISGS_exbus!R57</f>
        <v>1.340060338982596E-3</v>
      </c>
      <c r="S57" s="24">
        <f>BRPL_EOD!S57-BRPL_ISGS_exbus!S57</f>
        <v>-6.5416304347731824E-4</v>
      </c>
      <c r="T57" s="24">
        <f>BRPL_EOD!T57-BRPL_ISGS_exbus!T57</f>
        <v>1.3286637931042566E-4</v>
      </c>
      <c r="U57" s="24">
        <f>BRPL_EOD!U57-BRPL_ISGS_exbus!U57</f>
        <v>-1.5905070198556359E-3</v>
      </c>
      <c r="V57" s="24">
        <f>BRPL_EOD!V57-BRPL_ISGS_exbus!V57</f>
        <v>-1.5035294117637932E-4</v>
      </c>
      <c r="W57" s="24">
        <f>BRPL_EOD!W57-BRPL_ISGS_exbus!W57</f>
        <v>-1.7392220421541538E-4</v>
      </c>
      <c r="X57" s="24">
        <f>BRPL_EOD!X57-BRPL_ISGS_exbus!X57</f>
        <v>1.6405854987979751E-3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-4.3257452779243977E-4</v>
      </c>
      <c r="L58" s="24">
        <f>BRPL_EOD!L58-BRPL_ISGS_exbus!L58</f>
        <v>4.1067251867588084E-5</v>
      </c>
      <c r="M58" s="24">
        <f>BRPL_EOD!M58-BRPL_ISGS_exbus!M58</f>
        <v>-6.336053024533328E-3</v>
      </c>
      <c r="N58" s="24">
        <f>BRPL_EOD!N58-BRPL_ISGS_exbus!N58</f>
        <v>-1.8094332017462023E-3</v>
      </c>
      <c r="O58" s="24">
        <f>BRPL_EOD!O58-BRPL_ISGS_exbus!O58</f>
        <v>-3.7253609251379771E-3</v>
      </c>
      <c r="P58" s="24">
        <f>BRPL_EOD!P58-BRPL_ISGS_exbus!P58</f>
        <v>-9.3477435367717021E-4</v>
      </c>
      <c r="Q58" s="24">
        <f>BRPL_EOD!Q58-BRPL_ISGS_exbus!Q58</f>
        <v>5.5845352564087847E-4</v>
      </c>
      <c r="R58" s="24">
        <f>BRPL_EOD!R58-BRPL_ISGS_exbus!R58</f>
        <v>-6.0802553870686893E-4</v>
      </c>
      <c r="S58" s="24">
        <f>BRPL_EOD!S58-BRPL_ISGS_exbus!S58</f>
        <v>1.2178909090927448E-3</v>
      </c>
      <c r="T58" s="24">
        <f>BRPL_EOD!T58-BRPL_ISGS_exbus!T58</f>
        <v>1.3286637931042566E-4</v>
      </c>
      <c r="U58" s="24">
        <f>BRPL_EOD!U58-BRPL_ISGS_exbus!U58</f>
        <v>-1.5905070198556359E-3</v>
      </c>
      <c r="V58" s="24">
        <f>BRPL_EOD!V58-BRPL_ISGS_exbus!V58</f>
        <v>-1.4964705882292151E-4</v>
      </c>
      <c r="W58" s="24">
        <f>BRPL_EOD!W58-BRPL_ISGS_exbus!W58</f>
        <v>-1.7392220421541538E-4</v>
      </c>
      <c r="X58" s="24">
        <f>BRPL_EOD!X58-BRPL_ISGS_exbus!X58</f>
        <v>1.6405854987979751E-3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-4.3257452779243977E-4</v>
      </c>
      <c r="L59" s="24">
        <f>BRPL_EOD!L59-BRPL_ISGS_exbus!L59</f>
        <v>4.1067251867588084E-5</v>
      </c>
      <c r="M59" s="24">
        <f>BRPL_EOD!M59-BRPL_ISGS_exbus!M59</f>
        <v>-6.336053024533328E-3</v>
      </c>
      <c r="N59" s="24">
        <f>BRPL_EOD!N59-BRPL_ISGS_exbus!N59</f>
        <v>-1.8094332017462023E-3</v>
      </c>
      <c r="O59" s="24">
        <f>BRPL_EOD!O59-BRPL_ISGS_exbus!O59</f>
        <v>2.1124533459939698E-3</v>
      </c>
      <c r="P59" s="24">
        <f>BRPL_EOD!P59-BRPL_ISGS_exbus!P59</f>
        <v>-9.3477435367717021E-4</v>
      </c>
      <c r="Q59" s="24">
        <f>BRPL_EOD!Q59-BRPL_ISGS_exbus!Q59</f>
        <v>5.5845352564087847E-4</v>
      </c>
      <c r="R59" s="24">
        <f>BRPL_EOD!R59-BRPL_ISGS_exbus!R59</f>
        <v>-6.0802553870686893E-4</v>
      </c>
      <c r="S59" s="24">
        <f>BRPL_EOD!S59-BRPL_ISGS_exbus!S59</f>
        <v>1.2178909090927448E-3</v>
      </c>
      <c r="T59" s="24">
        <f>BRPL_EOD!T59-BRPL_ISGS_exbus!T59</f>
        <v>1.3286637931042566E-4</v>
      </c>
      <c r="U59" s="24">
        <f>BRPL_EOD!U59-BRPL_ISGS_exbus!U59</f>
        <v>-2.2665368607093228E-3</v>
      </c>
      <c r="V59" s="24">
        <f>BRPL_EOD!V59-BRPL_ISGS_exbus!V59</f>
        <v>-1.4964705882292151E-4</v>
      </c>
      <c r="W59" s="24">
        <f>BRPL_EOD!W59-BRPL_ISGS_exbus!W59</f>
        <v>2.1311111111010916E-4</v>
      </c>
      <c r="X59" s="24">
        <f>BRPL_EOD!X59-BRPL_ISGS_exbus!X59</f>
        <v>1.7718899478040839E-3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-4.3257452779243977E-4</v>
      </c>
      <c r="L60" s="24">
        <f>BRPL_EOD!L60-BRPL_ISGS_exbus!L60</f>
        <v>4.1067251867588084E-5</v>
      </c>
      <c r="M60" s="24">
        <f>BRPL_EOD!M60-BRPL_ISGS_exbus!M60</f>
        <v>-6.336053024533328E-3</v>
      </c>
      <c r="N60" s="24">
        <f>BRPL_EOD!N60-BRPL_ISGS_exbus!N60</f>
        <v>-1.8094332017462023E-3</v>
      </c>
      <c r="O60" s="24">
        <f>BRPL_EOD!O60-BRPL_ISGS_exbus!O60</f>
        <v>-4.9629711442804592E-3</v>
      </c>
      <c r="P60" s="24">
        <f>BRPL_EOD!P60-BRPL_ISGS_exbus!P60</f>
        <v>-9.3477435367717021E-4</v>
      </c>
      <c r="Q60" s="24">
        <f>BRPL_EOD!Q60-BRPL_ISGS_exbus!Q60</f>
        <v>5.5845352564087847E-4</v>
      </c>
      <c r="R60" s="24">
        <f>BRPL_EOD!R60-BRPL_ISGS_exbus!R60</f>
        <v>-6.0802553870686893E-4</v>
      </c>
      <c r="S60" s="24">
        <f>BRPL_EOD!S60-BRPL_ISGS_exbus!S60</f>
        <v>1.2178909090927448E-3</v>
      </c>
      <c r="T60" s="24">
        <f>BRPL_EOD!T60-BRPL_ISGS_exbus!T60</f>
        <v>1.3286637931042566E-4</v>
      </c>
      <c r="U60" s="24">
        <f>BRPL_EOD!U60-BRPL_ISGS_exbus!U60</f>
        <v>-2.2665368607093228E-3</v>
      </c>
      <c r="V60" s="24">
        <f>BRPL_EOD!V60-BRPL_ISGS_exbus!V60</f>
        <v>-1.4964705882292151E-4</v>
      </c>
      <c r="W60" s="24">
        <f>BRPL_EOD!W60-BRPL_ISGS_exbus!W60</f>
        <v>2.1311111111010916E-4</v>
      </c>
      <c r="X60" s="24">
        <f>BRPL_EOD!X60-BRPL_ISGS_exbus!X60</f>
        <v>1.7718899478040839E-3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-4.3257452779243977E-4</v>
      </c>
      <c r="L61" s="24">
        <f>BRPL_EOD!L61-BRPL_ISGS_exbus!L61</f>
        <v>4.1067251867588084E-5</v>
      </c>
      <c r="M61" s="24">
        <f>BRPL_EOD!M61-BRPL_ISGS_exbus!M61</f>
        <v>-6.336053024533328E-3</v>
      </c>
      <c r="N61" s="24">
        <f>BRPL_EOD!N61-BRPL_ISGS_exbus!N61</f>
        <v>-1.1572850882046737E-3</v>
      </c>
      <c r="O61" s="24">
        <f>BRPL_EOD!O61-BRPL_ISGS_exbus!O61</f>
        <v>-1.8869702290018608E-3</v>
      </c>
      <c r="P61" s="24">
        <f>BRPL_EOD!P61-BRPL_ISGS_exbus!P61</f>
        <v>-9.3477435367717021E-4</v>
      </c>
      <c r="Q61" s="24">
        <f>BRPL_EOD!Q61-BRPL_ISGS_exbus!Q61</f>
        <v>5.5845352564087847E-4</v>
      </c>
      <c r="R61" s="24">
        <f>BRPL_EOD!R61-BRPL_ISGS_exbus!R61</f>
        <v>-6.0802553870686893E-4</v>
      </c>
      <c r="S61" s="24">
        <f>BRPL_EOD!S61-BRPL_ISGS_exbus!S61</f>
        <v>1.2178909090927448E-3</v>
      </c>
      <c r="T61" s="24">
        <f>BRPL_EOD!T61-BRPL_ISGS_exbus!T61</f>
        <v>1.3286637931042566E-4</v>
      </c>
      <c r="U61" s="24">
        <f>BRPL_EOD!U61-BRPL_ISGS_exbus!U61</f>
        <v>-2.2665368607093228E-3</v>
      </c>
      <c r="V61" s="24">
        <f>BRPL_EOD!V61-BRPL_ISGS_exbus!V61</f>
        <v>-1.4964705882292151E-4</v>
      </c>
      <c r="W61" s="24">
        <f>BRPL_EOD!W61-BRPL_ISGS_exbus!W61</f>
        <v>2.1311111111010916E-4</v>
      </c>
      <c r="X61" s="24">
        <f>BRPL_EOD!X61-BRPL_ISGS_exbus!X61</f>
        <v>-1.1776758606387716E-3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-4.3257452779243977E-4</v>
      </c>
      <c r="L62" s="24">
        <f>BRPL_EOD!L62-BRPL_ISGS_exbus!L62</f>
        <v>4.1067251867588084E-5</v>
      </c>
      <c r="M62" s="24">
        <f>BRPL_EOD!M62-BRPL_ISGS_exbus!M62</f>
        <v>-6.336053024533328E-3</v>
      </c>
      <c r="N62" s="24">
        <f>BRPL_EOD!N62-BRPL_ISGS_exbus!N62</f>
        <v>-9.3891433823856119E-4</v>
      </c>
      <c r="O62" s="24">
        <f>BRPL_EOD!O62-BRPL_ISGS_exbus!O62</f>
        <v>1.7360811978122115E-3</v>
      </c>
      <c r="P62" s="24">
        <f>BRPL_EOD!P62-BRPL_ISGS_exbus!P62</f>
        <v>-9.3477435367717021E-4</v>
      </c>
      <c r="Q62" s="24">
        <f>BRPL_EOD!Q62-BRPL_ISGS_exbus!Q62</f>
        <v>5.5845352564087847E-4</v>
      </c>
      <c r="R62" s="24">
        <f>BRPL_EOD!R62-BRPL_ISGS_exbus!R62</f>
        <v>-6.0802553870686893E-4</v>
      </c>
      <c r="S62" s="24">
        <f>BRPL_EOD!S62-BRPL_ISGS_exbus!S62</f>
        <v>1.2178909090927448E-3</v>
      </c>
      <c r="T62" s="24">
        <f>BRPL_EOD!T62-BRPL_ISGS_exbus!T62</f>
        <v>1.3286637931042566E-4</v>
      </c>
      <c r="U62" s="24">
        <f>BRPL_EOD!U62-BRPL_ISGS_exbus!U62</f>
        <v>-2.2665368607093228E-3</v>
      </c>
      <c r="V62" s="24">
        <f>BRPL_EOD!V62-BRPL_ISGS_exbus!V62</f>
        <v>-1.4964705882292151E-4</v>
      </c>
      <c r="W62" s="24">
        <f>BRPL_EOD!W62-BRPL_ISGS_exbus!W62</f>
        <v>2.1311111111010916E-4</v>
      </c>
      <c r="X62" s="24">
        <f>BRPL_EOD!X62-BRPL_ISGS_exbus!X62</f>
        <v>1.3294200061793049E-3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-4.3257452779243977E-4</v>
      </c>
      <c r="L63" s="24">
        <f>BRPL_EOD!L63-BRPL_ISGS_exbus!L63</f>
        <v>4.1067251867588084E-5</v>
      </c>
      <c r="M63" s="24">
        <f>BRPL_EOD!M63-BRPL_ISGS_exbus!M63</f>
        <v>-6.336053024533328E-3</v>
      </c>
      <c r="N63" s="24">
        <f>BRPL_EOD!N63-BRPL_ISGS_exbus!N63</f>
        <v>-9.3891433823856119E-4</v>
      </c>
      <c r="O63" s="24">
        <f>BRPL_EOD!O63-BRPL_ISGS_exbus!O63</f>
        <v>1.7360811978122115E-3</v>
      </c>
      <c r="P63" s="24">
        <f>BRPL_EOD!P63-BRPL_ISGS_exbus!P63</f>
        <v>-9.3477435367717021E-4</v>
      </c>
      <c r="Q63" s="24">
        <f>BRPL_EOD!Q63-BRPL_ISGS_exbus!Q63</f>
        <v>5.5845352564087847E-4</v>
      </c>
      <c r="R63" s="24">
        <f>BRPL_EOD!R63-BRPL_ISGS_exbus!R63</f>
        <v>-6.0802553870686893E-4</v>
      </c>
      <c r="S63" s="24">
        <f>BRPL_EOD!S63-BRPL_ISGS_exbus!S63</f>
        <v>1.2178909090927448E-3</v>
      </c>
      <c r="T63" s="24">
        <f>BRPL_EOD!T63-BRPL_ISGS_exbus!T63</f>
        <v>1.3286637931042566E-4</v>
      </c>
      <c r="U63" s="24">
        <f>BRPL_EOD!U63-BRPL_ISGS_exbus!U63</f>
        <v>-2.2665368607093228E-3</v>
      </c>
      <c r="V63" s="24">
        <f>BRPL_EOD!V63-BRPL_ISGS_exbus!V63</f>
        <v>-1.4505882352899846E-4</v>
      </c>
      <c r="W63" s="24">
        <f>BRPL_EOD!W63-BRPL_ISGS_exbus!W63</f>
        <v>-1.508005939003354E-3</v>
      </c>
      <c r="X63" s="24">
        <f>BRPL_EOD!X63-BRPL_ISGS_exbus!X63</f>
        <v>1.3294200061793049E-3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-4.3257452779243977E-4</v>
      </c>
      <c r="L64" s="24">
        <f>BRPL_EOD!L64-BRPL_ISGS_exbus!L64</f>
        <v>4.1067251867588084E-5</v>
      </c>
      <c r="M64" s="24">
        <f>BRPL_EOD!M64-BRPL_ISGS_exbus!M64</f>
        <v>-6.336053024533328E-3</v>
      </c>
      <c r="N64" s="24">
        <f>BRPL_EOD!N64-BRPL_ISGS_exbus!N64</f>
        <v>-9.3891433823856119E-4</v>
      </c>
      <c r="O64" s="24">
        <f>BRPL_EOD!O64-BRPL_ISGS_exbus!O64</f>
        <v>1.7360811978122115E-3</v>
      </c>
      <c r="P64" s="24">
        <f>BRPL_EOD!P64-BRPL_ISGS_exbus!P64</f>
        <v>-9.3477435367717021E-4</v>
      </c>
      <c r="Q64" s="24">
        <f>BRPL_EOD!Q64-BRPL_ISGS_exbus!Q64</f>
        <v>5.5845352564087847E-4</v>
      </c>
      <c r="R64" s="24">
        <f>BRPL_EOD!R64-BRPL_ISGS_exbus!R64</f>
        <v>-6.0802553870686893E-4</v>
      </c>
      <c r="S64" s="24">
        <f>BRPL_EOD!S64-BRPL_ISGS_exbus!S64</f>
        <v>1.2178909090927448E-3</v>
      </c>
      <c r="T64" s="24">
        <f>BRPL_EOD!T64-BRPL_ISGS_exbus!T64</f>
        <v>1.3286637931042566E-4</v>
      </c>
      <c r="U64" s="24">
        <f>BRPL_EOD!U64-BRPL_ISGS_exbus!U64</f>
        <v>-2.2665368607093228E-3</v>
      </c>
      <c r="V64" s="24">
        <f>BRPL_EOD!V64-BRPL_ISGS_exbus!V64</f>
        <v>-4.9345680119192714E-3</v>
      </c>
      <c r="W64" s="24">
        <f>BRPL_EOD!W64-BRPL_ISGS_exbus!W64</f>
        <v>7.5652830188666087E-4</v>
      </c>
      <c r="X64" s="24">
        <f>BRPL_EOD!X64-BRPL_ISGS_exbus!X64</f>
        <v>1.3294200061793049E-3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-4.3257452779243977E-4</v>
      </c>
      <c r="L65" s="24">
        <f>BRPL_EOD!L65-BRPL_ISGS_exbus!L65</f>
        <v>4.1067251867588084E-5</v>
      </c>
      <c r="M65" s="24">
        <f>BRPL_EOD!M65-BRPL_ISGS_exbus!M65</f>
        <v>-6.336053024533328E-3</v>
      </c>
      <c r="N65" s="24">
        <f>BRPL_EOD!N65-BRPL_ISGS_exbus!N65</f>
        <v>9.2684412668830873E-4</v>
      </c>
      <c r="O65" s="24">
        <f>BRPL_EOD!O65-BRPL_ISGS_exbus!O65</f>
        <v>-2.3569207317137852E-3</v>
      </c>
      <c r="P65" s="24">
        <f>BRPL_EOD!P65-BRPL_ISGS_exbus!P65</f>
        <v>-9.3477435367717021E-4</v>
      </c>
      <c r="Q65" s="24">
        <f>BRPL_EOD!Q65-BRPL_ISGS_exbus!Q65</f>
        <v>5.5845352564087847E-4</v>
      </c>
      <c r="R65" s="24">
        <f>BRPL_EOD!R65-BRPL_ISGS_exbus!R65</f>
        <v>-6.0802553870686893E-4</v>
      </c>
      <c r="S65" s="24">
        <f>BRPL_EOD!S65-BRPL_ISGS_exbus!S65</f>
        <v>1.2178909090927448E-3</v>
      </c>
      <c r="T65" s="24">
        <f>BRPL_EOD!T65-BRPL_ISGS_exbus!T65</f>
        <v>1.3286637931042566E-4</v>
      </c>
      <c r="U65" s="24">
        <f>BRPL_EOD!U65-BRPL_ISGS_exbus!U65</f>
        <v>-2.2665368607093228E-3</v>
      </c>
      <c r="V65" s="24">
        <f>BRPL_EOD!V65-BRPL_ISGS_exbus!V65</f>
        <v>-1.4505882352899846E-4</v>
      </c>
      <c r="W65" s="24">
        <f>BRPL_EOD!W65-BRPL_ISGS_exbus!W65</f>
        <v>7.5652830188666087E-4</v>
      </c>
      <c r="X65" s="24">
        <f>BRPL_EOD!X65-BRPL_ISGS_exbus!X65</f>
        <v>1.3294200061793049E-3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-4.3257452779243977E-4</v>
      </c>
      <c r="L66" s="24">
        <f>BRPL_EOD!L66-BRPL_ISGS_exbus!L66</f>
        <v>4.1067251867588084E-5</v>
      </c>
      <c r="M66" s="24">
        <f>BRPL_EOD!M66-BRPL_ISGS_exbus!M66</f>
        <v>-6.336053024533328E-3</v>
      </c>
      <c r="N66" s="24">
        <f>BRPL_EOD!N66-BRPL_ISGS_exbus!N66</f>
        <v>9.2684412668830873E-4</v>
      </c>
      <c r="O66" s="24">
        <f>BRPL_EOD!O66-BRPL_ISGS_exbus!O66</f>
        <v>-2.3569207317137852E-3</v>
      </c>
      <c r="P66" s="24">
        <f>BRPL_EOD!P66-BRPL_ISGS_exbus!P66</f>
        <v>-9.3477435367717021E-4</v>
      </c>
      <c r="Q66" s="24">
        <f>BRPL_EOD!Q66-BRPL_ISGS_exbus!Q66</f>
        <v>5.5845352564087847E-4</v>
      </c>
      <c r="R66" s="24">
        <f>BRPL_EOD!R66-BRPL_ISGS_exbus!R66</f>
        <v>-6.0802553870686893E-4</v>
      </c>
      <c r="S66" s="24">
        <f>BRPL_EOD!S66-BRPL_ISGS_exbus!S66</f>
        <v>1.2178909090927448E-3</v>
      </c>
      <c r="T66" s="24">
        <f>BRPL_EOD!T66-BRPL_ISGS_exbus!T66</f>
        <v>1.3286637931042566E-4</v>
      </c>
      <c r="U66" s="24">
        <f>BRPL_EOD!U66-BRPL_ISGS_exbus!U66</f>
        <v>-2.2665368607093228E-3</v>
      </c>
      <c r="V66" s="24">
        <f>BRPL_EOD!V66-BRPL_ISGS_exbus!V66</f>
        <v>-1.4117647058853322E-4</v>
      </c>
      <c r="W66" s="24">
        <f>BRPL_EOD!W66-BRPL_ISGS_exbus!W66</f>
        <v>7.5652830188666087E-4</v>
      </c>
      <c r="X66" s="24">
        <f>BRPL_EOD!X66-BRPL_ISGS_exbus!X66</f>
        <v>1.3294200061793049E-3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-4.3257452779243977E-4</v>
      </c>
      <c r="L67" s="24">
        <f>BRPL_EOD!L67-BRPL_ISGS_exbus!L67</f>
        <v>4.1067251867588084E-5</v>
      </c>
      <c r="M67" s="24">
        <f>BRPL_EOD!M67-BRPL_ISGS_exbus!M67</f>
        <v>-1.9108887704959443E-3</v>
      </c>
      <c r="N67" s="24">
        <f>BRPL_EOD!N67-BRPL_ISGS_exbus!N67</f>
        <v>9.2684412668830873E-4</v>
      </c>
      <c r="O67" s="24">
        <f>BRPL_EOD!O67-BRPL_ISGS_exbus!O67</f>
        <v>-2.3569207317137852E-3</v>
      </c>
      <c r="P67" s="24">
        <f>BRPL_EOD!P67-BRPL_ISGS_exbus!P67</f>
        <v>-9.3477435367717021E-4</v>
      </c>
      <c r="Q67" s="24">
        <f>BRPL_EOD!Q67-BRPL_ISGS_exbus!Q67</f>
        <v>5.5845352564087847E-4</v>
      </c>
      <c r="R67" s="24">
        <f>BRPL_EOD!R67-BRPL_ISGS_exbus!R67</f>
        <v>-6.0802553870686893E-4</v>
      </c>
      <c r="S67" s="24">
        <f>BRPL_EOD!S67-BRPL_ISGS_exbus!S67</f>
        <v>1.2178909090927448E-3</v>
      </c>
      <c r="T67" s="24">
        <f>BRPL_EOD!T67-BRPL_ISGS_exbus!T67</f>
        <v>1.3286637931042566E-4</v>
      </c>
      <c r="U67" s="24">
        <f>BRPL_EOD!U67-BRPL_ISGS_exbus!U67</f>
        <v>-2.2665368607093228E-3</v>
      </c>
      <c r="V67" s="24">
        <f>BRPL_EOD!V67-BRPL_ISGS_exbus!V67</f>
        <v>-1.3900958205921299E-3</v>
      </c>
      <c r="W67" s="24">
        <f>BRPL_EOD!W67-BRPL_ISGS_exbus!W67</f>
        <v>9.1023268839407478E-4</v>
      </c>
      <c r="X67" s="24">
        <f>BRPL_EOD!X67-BRPL_ISGS_exbus!X67</f>
        <v>-8.4184758183170061E-4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-4.3257452779243977E-4</v>
      </c>
      <c r="L68" s="24">
        <f>BRPL_EOD!L68-BRPL_ISGS_exbus!L68</f>
        <v>8.6858830380620589E-5</v>
      </c>
      <c r="M68" s="24">
        <f>BRPL_EOD!M68-BRPL_ISGS_exbus!M68</f>
        <v>-1.9108887704959443E-3</v>
      </c>
      <c r="N68" s="24">
        <f>BRPL_EOD!N68-BRPL_ISGS_exbus!N68</f>
        <v>9.2684412668830873E-4</v>
      </c>
      <c r="O68" s="24">
        <f>BRPL_EOD!O68-BRPL_ISGS_exbus!O68</f>
        <v>-2.3569207317137852E-3</v>
      </c>
      <c r="P68" s="24">
        <f>BRPL_EOD!P68-BRPL_ISGS_exbus!P68</f>
        <v>-9.3477435367717021E-4</v>
      </c>
      <c r="Q68" s="24">
        <f>BRPL_EOD!Q68-BRPL_ISGS_exbus!Q68</f>
        <v>5.5845352564087847E-4</v>
      </c>
      <c r="R68" s="24">
        <f>BRPL_EOD!R68-BRPL_ISGS_exbus!R68</f>
        <v>-6.0802553870686893E-4</v>
      </c>
      <c r="S68" s="24">
        <f>BRPL_EOD!S68-BRPL_ISGS_exbus!S68</f>
        <v>1.2178909090927448E-3</v>
      </c>
      <c r="T68" s="24">
        <f>BRPL_EOD!T68-BRPL_ISGS_exbus!T68</f>
        <v>1.3286637931042566E-4</v>
      </c>
      <c r="U68" s="24">
        <f>BRPL_EOD!U68-BRPL_ISGS_exbus!U68</f>
        <v>-2.2665368607093228E-3</v>
      </c>
      <c r="V68" s="24">
        <f>BRPL_EOD!V68-BRPL_ISGS_exbus!V68</f>
        <v>-1.3900958205921299E-3</v>
      </c>
      <c r="W68" s="24">
        <f>BRPL_EOD!W68-BRPL_ISGS_exbus!W68</f>
        <v>9.1023268839407478E-4</v>
      </c>
      <c r="X68" s="24">
        <f>BRPL_EOD!X68-BRPL_ISGS_exbus!X68</f>
        <v>-8.4184758183170061E-4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-4.3257452779243977E-4</v>
      </c>
      <c r="L69" s="24">
        <f>BRPL_EOD!L69-BRPL_ISGS_exbus!L69</f>
        <v>8.6858830380620589E-5</v>
      </c>
      <c r="M69" s="24">
        <f>BRPL_EOD!M69-BRPL_ISGS_exbus!M69</f>
        <v>-1.9108887704959443E-3</v>
      </c>
      <c r="N69" s="24">
        <f>BRPL_EOD!N69-BRPL_ISGS_exbus!N69</f>
        <v>9.2684412668830873E-4</v>
      </c>
      <c r="O69" s="24">
        <f>BRPL_EOD!O69-BRPL_ISGS_exbus!O69</f>
        <v>-2.3569207317137852E-3</v>
      </c>
      <c r="P69" s="24">
        <f>BRPL_EOD!P69-BRPL_ISGS_exbus!P69</f>
        <v>-9.3477435367717021E-4</v>
      </c>
      <c r="Q69" s="24">
        <f>BRPL_EOD!Q69-BRPL_ISGS_exbus!Q69</f>
        <v>5.5845352564087847E-4</v>
      </c>
      <c r="R69" s="24">
        <f>BRPL_EOD!R69-BRPL_ISGS_exbus!R69</f>
        <v>-6.1277573822771103E-4</v>
      </c>
      <c r="S69" s="24">
        <f>BRPL_EOD!S69-BRPL_ISGS_exbus!S69</f>
        <v>-8.2129722410151373E-4</v>
      </c>
      <c r="T69" s="24">
        <f>BRPL_EOD!T69-BRPL_ISGS_exbus!T69</f>
        <v>1.3286637931042566E-4</v>
      </c>
      <c r="U69" s="24">
        <f>BRPL_EOD!U69-BRPL_ISGS_exbus!U69</f>
        <v>-2.2665368607093228E-3</v>
      </c>
      <c r="V69" s="24">
        <f>BRPL_EOD!V69-BRPL_ISGS_exbus!V69</f>
        <v>0</v>
      </c>
      <c r="W69" s="24">
        <f>BRPL_EOD!W69-BRPL_ISGS_exbus!W69</f>
        <v>3.271824866310169E-3</v>
      </c>
      <c r="X69" s="24">
        <f>BRPL_EOD!X69-BRPL_ISGS_exbus!X69</f>
        <v>-8.4184758183170061E-4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-4.3257452779243977E-4</v>
      </c>
      <c r="L70" s="24">
        <f>BRPL_EOD!L70-BRPL_ISGS_exbus!L70</f>
        <v>8.6858830380620589E-5</v>
      </c>
      <c r="M70" s="24">
        <f>BRPL_EOD!M70-BRPL_ISGS_exbus!M70</f>
        <v>-1.9108887704959443E-3</v>
      </c>
      <c r="N70" s="24">
        <f>BRPL_EOD!N70-BRPL_ISGS_exbus!N70</f>
        <v>9.2684412668830873E-4</v>
      </c>
      <c r="O70" s="24">
        <f>BRPL_EOD!O70-BRPL_ISGS_exbus!O70</f>
        <v>-2.3569207317137852E-3</v>
      </c>
      <c r="P70" s="24">
        <f>BRPL_EOD!P70-BRPL_ISGS_exbus!P70</f>
        <v>-9.3477435367717021E-4</v>
      </c>
      <c r="Q70" s="24">
        <f>BRPL_EOD!Q70-BRPL_ISGS_exbus!Q70</f>
        <v>5.5845352564087847E-4</v>
      </c>
      <c r="R70" s="24">
        <f>BRPL_EOD!R70-BRPL_ISGS_exbus!R70</f>
        <v>-6.1277573822771103E-4</v>
      </c>
      <c r="S70" s="24">
        <f>BRPL_EOD!S70-BRPL_ISGS_exbus!S70</f>
        <v>-8.2129722410151373E-4</v>
      </c>
      <c r="T70" s="24">
        <f>BRPL_EOD!T70-BRPL_ISGS_exbus!T70</f>
        <v>1.3286637931042566E-4</v>
      </c>
      <c r="U70" s="24">
        <f>BRPL_EOD!U70-BRPL_ISGS_exbus!U70</f>
        <v>-2.2665368607093228E-3</v>
      </c>
      <c r="V70" s="24">
        <f>BRPL_EOD!V70-BRPL_ISGS_exbus!V70</f>
        <v>0</v>
      </c>
      <c r="W70" s="24">
        <f>BRPL_EOD!W70-BRPL_ISGS_exbus!W70</f>
        <v>3.271824866310169E-3</v>
      </c>
      <c r="X70" s="24">
        <f>BRPL_EOD!X70-BRPL_ISGS_exbus!X70</f>
        <v>-8.4184758183170061E-4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-4.3257452779243977E-4</v>
      </c>
      <c r="L71" s="24">
        <f>BRPL_EOD!L71-BRPL_ISGS_exbus!L71</f>
        <v>8.6858830380620589E-5</v>
      </c>
      <c r="M71" s="24">
        <f>BRPL_EOD!M71-BRPL_ISGS_exbus!M71</f>
        <v>-1.9108887704959443E-3</v>
      </c>
      <c r="N71" s="24">
        <f>BRPL_EOD!N71-BRPL_ISGS_exbus!N71</f>
        <v>9.2684412668830873E-4</v>
      </c>
      <c r="O71" s="24">
        <f>BRPL_EOD!O71-BRPL_ISGS_exbus!O71</f>
        <v>-2.3569207317137852E-3</v>
      </c>
      <c r="P71" s="24">
        <f>BRPL_EOD!P71-BRPL_ISGS_exbus!P71</f>
        <v>-9.3477435367717021E-4</v>
      </c>
      <c r="Q71" s="24">
        <f>BRPL_EOD!Q71-BRPL_ISGS_exbus!Q71</f>
        <v>5.5845352564087847E-4</v>
      </c>
      <c r="R71" s="24">
        <f>BRPL_EOD!R71-BRPL_ISGS_exbus!R71</f>
        <v>-1.0896070502823818E-3</v>
      </c>
      <c r="S71" s="24">
        <f>BRPL_EOD!S71-BRPL_ISGS_exbus!S71</f>
        <v>1.2178909090927448E-3</v>
      </c>
      <c r="T71" s="24">
        <f>BRPL_EOD!T71-BRPL_ISGS_exbus!T71</f>
        <v>7.8883612040159257E-4</v>
      </c>
      <c r="U71" s="24">
        <f>BRPL_EOD!U71-BRPL_ISGS_exbus!U71</f>
        <v>-2.2665368607093228E-3</v>
      </c>
      <c r="V71" s="24">
        <f>BRPL_EOD!V71-BRPL_ISGS_exbus!V71</f>
        <v>-3.2665201793715681E-3</v>
      </c>
      <c r="W71" s="24">
        <f>BRPL_EOD!W71-BRPL_ISGS_exbus!W71</f>
        <v>3.271824866310169E-3</v>
      </c>
      <c r="X71" s="24">
        <f>BRPL_EOD!X71-BRPL_ISGS_exbus!X71</f>
        <v>-8.4184758183170061E-4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-4.3257452779243977E-4</v>
      </c>
      <c r="L72" s="24">
        <f>BRPL_EOD!L72-BRPL_ISGS_exbus!L72</f>
        <v>2.8605325658404013E-5</v>
      </c>
      <c r="M72" s="24">
        <f>BRPL_EOD!M72-BRPL_ISGS_exbus!M72</f>
        <v>-1.9108887704959443E-3</v>
      </c>
      <c r="N72" s="24">
        <f>BRPL_EOD!N72-BRPL_ISGS_exbus!N72</f>
        <v>9.2684412668830873E-4</v>
      </c>
      <c r="O72" s="24">
        <f>BRPL_EOD!O72-BRPL_ISGS_exbus!O72</f>
        <v>-2.3569207317137852E-3</v>
      </c>
      <c r="P72" s="24">
        <f>BRPL_EOD!P72-BRPL_ISGS_exbus!P72</f>
        <v>-9.3477435367717021E-4</v>
      </c>
      <c r="Q72" s="24">
        <f>BRPL_EOD!Q72-BRPL_ISGS_exbus!Q72</f>
        <v>5.5845352564087847E-4</v>
      </c>
      <c r="R72" s="24">
        <f>BRPL_EOD!R72-BRPL_ISGS_exbus!R72</f>
        <v>-1.0896070502823818E-3</v>
      </c>
      <c r="S72" s="24">
        <f>BRPL_EOD!S72-BRPL_ISGS_exbus!S72</f>
        <v>1.2178909090927448E-3</v>
      </c>
      <c r="T72" s="24">
        <f>BRPL_EOD!T72-BRPL_ISGS_exbus!T72</f>
        <v>7.8883612040159257E-4</v>
      </c>
      <c r="U72" s="24">
        <f>BRPL_EOD!U72-BRPL_ISGS_exbus!U72</f>
        <v>-2.2665368607093228E-3</v>
      </c>
      <c r="V72" s="24">
        <f>BRPL_EOD!V72-BRPL_ISGS_exbus!V72</f>
        <v>1.1961802748592376E-3</v>
      </c>
      <c r="W72" s="24">
        <f>BRPL_EOD!W72-BRPL_ISGS_exbus!W72</f>
        <v>3.271824866310169E-3</v>
      </c>
      <c r="X72" s="24">
        <f>BRPL_EOD!X72-BRPL_ISGS_exbus!X72</f>
        <v>-8.4184758183170061E-4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-4.3257452779243977E-4</v>
      </c>
      <c r="L73" s="24">
        <f>BRPL_EOD!L73-BRPL_ISGS_exbus!L73</f>
        <v>2.2895652001864164E-4</v>
      </c>
      <c r="M73" s="24">
        <f>BRPL_EOD!M73-BRPL_ISGS_exbus!M73</f>
        <v>-1.9108887704959443E-3</v>
      </c>
      <c r="N73" s="24">
        <f>BRPL_EOD!N73-BRPL_ISGS_exbus!N73</f>
        <v>9.2684412668830873E-4</v>
      </c>
      <c r="O73" s="24">
        <f>BRPL_EOD!O73-BRPL_ISGS_exbus!O73</f>
        <v>-2.3569207317137852E-3</v>
      </c>
      <c r="P73" s="24">
        <f>BRPL_EOD!P73-BRPL_ISGS_exbus!P73</f>
        <v>-9.3477435367717021E-4</v>
      </c>
      <c r="Q73" s="24">
        <f>BRPL_EOD!Q73-BRPL_ISGS_exbus!Q73</f>
        <v>1.4844508492029007E-3</v>
      </c>
      <c r="R73" s="24">
        <f>BRPL_EOD!R73-BRPL_ISGS_exbus!R73</f>
        <v>-6.1557346844764993E-4</v>
      </c>
      <c r="S73" s="24">
        <f>BRPL_EOD!S73-BRPL_ISGS_exbus!S73</f>
        <v>2.8096567164173081E-3</v>
      </c>
      <c r="T73" s="24">
        <f>BRPL_EOD!T73-BRPL_ISGS_exbus!T73</f>
        <v>7.8883612040159257E-4</v>
      </c>
      <c r="U73" s="24">
        <f>BRPL_EOD!U73-BRPL_ISGS_exbus!U73</f>
        <v>-2.2665368607093228E-3</v>
      </c>
      <c r="V73" s="24">
        <f>BRPL_EOD!V73-BRPL_ISGS_exbus!V73</f>
        <v>1.1961802748592376E-3</v>
      </c>
      <c r="W73" s="24">
        <f>BRPL_EOD!W73-BRPL_ISGS_exbus!W73</f>
        <v>3.271824866310169E-3</v>
      </c>
      <c r="X73" s="24">
        <f>BRPL_EOD!X73-BRPL_ISGS_exbus!X73</f>
        <v>-8.4184758183170061E-4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-4.3257452779243977E-4</v>
      </c>
      <c r="L74" s="24">
        <f>BRPL_EOD!L74-BRPL_ISGS_exbus!L74</f>
        <v>-2.1594501475874495E-6</v>
      </c>
      <c r="M74" s="24">
        <f>BRPL_EOD!M74-BRPL_ISGS_exbus!M74</f>
        <v>-1.9108887704959443E-3</v>
      </c>
      <c r="N74" s="24">
        <f>BRPL_EOD!N74-BRPL_ISGS_exbus!N74</f>
        <v>9.2684412668830873E-4</v>
      </c>
      <c r="O74" s="24">
        <f>BRPL_EOD!O74-BRPL_ISGS_exbus!O74</f>
        <v>-2.3569207317137852E-3</v>
      </c>
      <c r="P74" s="24">
        <f>BRPL_EOD!P74-BRPL_ISGS_exbus!P74</f>
        <v>-9.3477435367717021E-4</v>
      </c>
      <c r="Q74" s="24">
        <f>BRPL_EOD!Q74-BRPL_ISGS_exbus!Q74</f>
        <v>1.4844508492029007E-3</v>
      </c>
      <c r="R74" s="24">
        <f>BRPL_EOD!R74-BRPL_ISGS_exbus!R74</f>
        <v>-6.1557346844764993E-4</v>
      </c>
      <c r="S74" s="24">
        <f>BRPL_EOD!S74-BRPL_ISGS_exbus!S74</f>
        <v>2.8096567164173081E-3</v>
      </c>
      <c r="T74" s="24">
        <f>BRPL_EOD!T74-BRPL_ISGS_exbus!T74</f>
        <v>7.8883612040159257E-4</v>
      </c>
      <c r="U74" s="24">
        <f>BRPL_EOD!U74-BRPL_ISGS_exbus!U74</f>
        <v>-2.2665368607093228E-3</v>
      </c>
      <c r="V74" s="24">
        <f>BRPL_EOD!V74-BRPL_ISGS_exbus!V74</f>
        <v>1.1961802748592376E-3</v>
      </c>
      <c r="W74" s="24">
        <f>BRPL_EOD!W74-BRPL_ISGS_exbus!W74</f>
        <v>3.271824866310169E-3</v>
      </c>
      <c r="X74" s="24">
        <f>BRPL_EOD!X74-BRPL_ISGS_exbus!X74</f>
        <v>-8.4184758183170061E-4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-4.3257452779243977E-4</v>
      </c>
      <c r="L75" s="24">
        <f>BRPL_EOD!L75-BRPL_ISGS_exbus!L75</f>
        <v>-1.2097184502124492E-4</v>
      </c>
      <c r="M75" s="24">
        <f>BRPL_EOD!M75-BRPL_ISGS_exbus!M75</f>
        <v>-1.9108887704959443E-3</v>
      </c>
      <c r="N75" s="24">
        <f>BRPL_EOD!N75-BRPL_ISGS_exbus!N75</f>
        <v>9.2684412668830873E-4</v>
      </c>
      <c r="O75" s="24">
        <f>BRPL_EOD!O75-BRPL_ISGS_exbus!O75</f>
        <v>-2.3569207317137852E-3</v>
      </c>
      <c r="P75" s="24">
        <f>BRPL_EOD!P75-BRPL_ISGS_exbus!P75</f>
        <v>-9.3477435367717021E-4</v>
      </c>
      <c r="Q75" s="24">
        <f>BRPL_EOD!Q75-BRPL_ISGS_exbus!Q75</f>
        <v>1.4844508492029007E-3</v>
      </c>
      <c r="R75" s="24">
        <f>BRPL_EOD!R75-BRPL_ISGS_exbus!R75</f>
        <v>-6.1557346844764993E-4</v>
      </c>
      <c r="S75" s="24">
        <f>BRPL_EOD!S75-BRPL_ISGS_exbus!S75</f>
        <v>2.8096567164173081E-3</v>
      </c>
      <c r="T75" s="24">
        <f>BRPL_EOD!T75-BRPL_ISGS_exbus!T75</f>
        <v>7.8883612040159257E-4</v>
      </c>
      <c r="U75" s="24">
        <f>BRPL_EOD!U75-BRPL_ISGS_exbus!U75</f>
        <v>-2.2665368607093228E-3</v>
      </c>
      <c r="V75" s="24">
        <f>BRPL_EOD!V75-BRPL_ISGS_exbus!V75</f>
        <v>1.1961802748592376E-3</v>
      </c>
      <c r="W75" s="24">
        <f>BRPL_EOD!W75-BRPL_ISGS_exbus!W75</f>
        <v>3.271824866310169E-3</v>
      </c>
      <c r="X75" s="24">
        <f>BRPL_EOD!X75-BRPL_ISGS_exbus!X75</f>
        <v>-8.4184758183170061E-4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-4.3257452779243977E-4</v>
      </c>
      <c r="L76" s="24">
        <f>BRPL_EOD!L76-BRPL_ISGS_exbus!L76</f>
        <v>-4.8255431707389107E-5</v>
      </c>
      <c r="M76" s="24">
        <f>BRPL_EOD!M76-BRPL_ISGS_exbus!M76</f>
        <v>-1.9108887704959443E-3</v>
      </c>
      <c r="N76" s="24">
        <f>BRPL_EOD!N76-BRPL_ISGS_exbus!N76</f>
        <v>9.2684412668830873E-4</v>
      </c>
      <c r="O76" s="24">
        <f>BRPL_EOD!O76-BRPL_ISGS_exbus!O76</f>
        <v>-2.3569207317137852E-3</v>
      </c>
      <c r="P76" s="24">
        <f>BRPL_EOD!P76-BRPL_ISGS_exbus!P76</f>
        <v>-9.3477435367717021E-4</v>
      </c>
      <c r="Q76" s="24">
        <f>BRPL_EOD!Q76-BRPL_ISGS_exbus!Q76</f>
        <v>1.4844508492029007E-3</v>
      </c>
      <c r="R76" s="24">
        <f>BRPL_EOD!R76-BRPL_ISGS_exbus!R76</f>
        <v>-6.1557346844764993E-4</v>
      </c>
      <c r="S76" s="24">
        <f>BRPL_EOD!S76-BRPL_ISGS_exbus!S76</f>
        <v>2.8096567164173081E-3</v>
      </c>
      <c r="T76" s="24">
        <f>BRPL_EOD!T76-BRPL_ISGS_exbus!T76</f>
        <v>7.8883612040159257E-4</v>
      </c>
      <c r="U76" s="24">
        <f>BRPL_EOD!U76-BRPL_ISGS_exbus!U76</f>
        <v>-2.2665368607093228E-3</v>
      </c>
      <c r="V76" s="24">
        <f>BRPL_EOD!V76-BRPL_ISGS_exbus!V76</f>
        <v>1.1961802748592376E-3</v>
      </c>
      <c r="W76" s="24">
        <f>BRPL_EOD!W76-BRPL_ISGS_exbus!W76</f>
        <v>3.271824866310169E-3</v>
      </c>
      <c r="X76" s="24">
        <f>BRPL_EOD!X76-BRPL_ISGS_exbus!X76</f>
        <v>-8.4184758183170061E-4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-3.0679979313390504E-3</v>
      </c>
      <c r="L77" s="24">
        <f>BRPL_EOD!L77-BRPL_ISGS_exbus!L77</f>
        <v>1.589159697488185E-4</v>
      </c>
      <c r="M77" s="24">
        <f>BRPL_EOD!M77-BRPL_ISGS_exbus!M77</f>
        <v>-2.6231847301474431E-3</v>
      </c>
      <c r="N77" s="24">
        <f>BRPL_EOD!N77-BRPL_ISGS_exbus!N77</f>
        <v>-4.016033898302851E-3</v>
      </c>
      <c r="O77" s="24">
        <f>BRPL_EOD!O77-BRPL_ISGS_exbus!O77</f>
        <v>-1.6495719527114261E-3</v>
      </c>
      <c r="P77" s="24">
        <f>BRPL_EOD!P77-BRPL_ISGS_exbus!P77</f>
        <v>-7.3312741340458842E-4</v>
      </c>
      <c r="Q77" s="24">
        <f>BRPL_EOD!Q77-BRPL_ISGS_exbus!Q77</f>
        <v>-7.9441578947303526E-4</v>
      </c>
      <c r="R77" s="24">
        <f>BRPL_EOD!R77-BRPL_ISGS_exbus!R77</f>
        <v>-6.1557346844764993E-4</v>
      </c>
      <c r="S77" s="24">
        <f>BRPL_EOD!S77-BRPL_ISGS_exbus!S77</f>
        <v>8.912159800242847E-4</v>
      </c>
      <c r="T77" s="24">
        <f>BRPL_EOD!T77-BRPL_ISGS_exbus!T77</f>
        <v>-1.1473034482758493E-3</v>
      </c>
      <c r="U77" s="24">
        <f>BRPL_EOD!U77-BRPL_ISGS_exbus!U77</f>
        <v>12.909837910470678</v>
      </c>
      <c r="V77" s="24">
        <f>BRPL_EOD!V77-BRPL_ISGS_exbus!V77</f>
        <v>1.1961802748592376E-3</v>
      </c>
      <c r="W77" s="24">
        <f>BRPL_EOD!W77-BRPL_ISGS_exbus!W77</f>
        <v>3.271824866310169E-3</v>
      </c>
      <c r="X77" s="24">
        <f>BRPL_EOD!X77-BRPL_ISGS_exbus!X77</f>
        <v>-8.4184758183170061E-4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-2.2069097144026273E-3</v>
      </c>
      <c r="L78" s="24">
        <f>BRPL_EOD!L78-BRPL_ISGS_exbus!L78</f>
        <v>1.1538419705736658E-4</v>
      </c>
      <c r="M78" s="24">
        <f>BRPL_EOD!M78-BRPL_ISGS_exbus!M78</f>
        <v>6.3216207240657241E-4</v>
      </c>
      <c r="N78" s="24">
        <f>BRPL_EOD!N78-BRPL_ISGS_exbus!N78</f>
        <v>2.9893849343665124E-4</v>
      </c>
      <c r="O78" s="24">
        <f>BRPL_EOD!O78-BRPL_ISGS_exbus!O78</f>
        <v>-5.6919602534577507E-3</v>
      </c>
      <c r="P78" s="24">
        <f>BRPL_EOD!P78-BRPL_ISGS_exbus!P78</f>
        <v>-7.2293144207691284E-4</v>
      </c>
      <c r="Q78" s="24">
        <f>BRPL_EOD!Q78-BRPL_ISGS_exbus!Q78</f>
        <v>-7.9441578947303526E-4</v>
      </c>
      <c r="R78" s="24">
        <f>BRPL_EOD!R78-BRPL_ISGS_exbus!R78</f>
        <v>-1.7813244047619747E-3</v>
      </c>
      <c r="S78" s="24">
        <f>BRPL_EOD!S78-BRPL_ISGS_exbus!S78</f>
        <v>-5.2785889898565586E-4</v>
      </c>
      <c r="T78" s="24">
        <f>BRPL_EOD!T78-BRPL_ISGS_exbus!T78</f>
        <v>1.9817430555555404E-3</v>
      </c>
      <c r="U78" s="24">
        <f>BRPL_EOD!U78-BRPL_ISGS_exbus!U78</f>
        <v>12.767978155227709</v>
      </c>
      <c r="V78" s="24">
        <f>BRPL_EOD!V78-BRPL_ISGS_exbus!V78</f>
        <v>1.1961802748592376E-3</v>
      </c>
      <c r="W78" s="24">
        <f>BRPL_EOD!W78-BRPL_ISGS_exbus!W78</f>
        <v>3.271824866310169E-3</v>
      </c>
      <c r="X78" s="24">
        <f>BRPL_EOD!X78-BRPL_ISGS_exbus!X78</f>
        <v>-8.4184758183170061E-4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-2.2069097144026273E-3</v>
      </c>
      <c r="L79" s="24">
        <f>BRPL_EOD!L79-BRPL_ISGS_exbus!L79</f>
        <v>1.655807471792059E-4</v>
      </c>
      <c r="M79" s="24">
        <f>BRPL_EOD!M79-BRPL_ISGS_exbus!M79</f>
        <v>1.7238155491057228E-3</v>
      </c>
      <c r="N79" s="24">
        <f>BRPL_EOD!N79-BRPL_ISGS_exbus!N79</f>
        <v>3.3486385364227544E-3</v>
      </c>
      <c r="O79" s="24">
        <f>BRPL_EOD!O79-BRPL_ISGS_exbus!O79</f>
        <v>-4.4443111442262762E-3</v>
      </c>
      <c r="P79" s="24">
        <f>BRPL_EOD!P79-BRPL_ISGS_exbus!P79</f>
        <v>1.9712860540508359E-3</v>
      </c>
      <c r="Q79" s="24">
        <f>BRPL_EOD!Q79-BRPL_ISGS_exbus!Q79</f>
        <v>-7.9441578947303526E-4</v>
      </c>
      <c r="R79" s="24">
        <f>BRPL_EOD!R79-BRPL_ISGS_exbus!R79</f>
        <v>-1.7235455460511417E-3</v>
      </c>
      <c r="S79" s="24">
        <f>BRPL_EOD!S79-BRPL_ISGS_exbus!S79</f>
        <v>-4.9574653573367655E-3</v>
      </c>
      <c r="T79" s="24">
        <f>BRPL_EOD!T79-BRPL_ISGS_exbus!T79</f>
        <v>8.212307692307963E-4</v>
      </c>
      <c r="U79" s="24">
        <f>BRPL_EOD!U79-BRPL_ISGS_exbus!U79</f>
        <v>12.413453468260322</v>
      </c>
      <c r="V79" s="24">
        <f>BRPL_EOD!V79-BRPL_ISGS_exbus!V79</f>
        <v>1.1961802748592376E-3</v>
      </c>
      <c r="W79" s="24">
        <f>BRPL_EOD!W79-BRPL_ISGS_exbus!W79</f>
        <v>3.271824866310169E-3</v>
      </c>
      <c r="X79" s="24">
        <f>BRPL_EOD!X79-BRPL_ISGS_exbus!X79</f>
        <v>-8.4184758183170061E-4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-2.2069097144026273E-3</v>
      </c>
      <c r="L80" s="24">
        <f>BRPL_EOD!L80-BRPL_ISGS_exbus!L80</f>
        <v>1.655807471792059E-4</v>
      </c>
      <c r="M80" s="24">
        <f>BRPL_EOD!M80-BRPL_ISGS_exbus!M80</f>
        <v>5.7829444819645914E-4</v>
      </c>
      <c r="N80" s="24">
        <f>BRPL_EOD!N80-BRPL_ISGS_exbus!N80</f>
        <v>4.6920357769195675E-3</v>
      </c>
      <c r="O80" s="24">
        <f>BRPL_EOD!O80-BRPL_ISGS_exbus!O80</f>
        <v>-2.0539197226696615E-3</v>
      </c>
      <c r="P80" s="24">
        <f>BRPL_EOD!P80-BRPL_ISGS_exbus!P80</f>
        <v>-1.5571854545441965E-3</v>
      </c>
      <c r="Q80" s="24">
        <f>BRPL_EOD!Q80-BRPL_ISGS_exbus!Q80</f>
        <v>-7.9441578947303526E-4</v>
      </c>
      <c r="R80" s="24">
        <f>BRPL_EOD!R80-BRPL_ISGS_exbus!R80</f>
        <v>1.2950743971273937E-3</v>
      </c>
      <c r="S80" s="24">
        <f>BRPL_EOD!S80-BRPL_ISGS_exbus!S80</f>
        <v>3.2038645374452557E-3</v>
      </c>
      <c r="T80" s="24">
        <f>BRPL_EOD!T80-BRPL_ISGS_exbus!T80</f>
        <v>-1.3523109540636291E-3</v>
      </c>
      <c r="U80" s="24">
        <f>BRPL_EOD!U80-BRPL_ISGS_exbus!U80</f>
        <v>11.902138893519478</v>
      </c>
      <c r="V80" s="24">
        <f>BRPL_EOD!V80-BRPL_ISGS_exbus!V80</f>
        <v>1.1961802748592376E-3</v>
      </c>
      <c r="W80" s="24">
        <f>BRPL_EOD!W80-BRPL_ISGS_exbus!W80</f>
        <v>3.271824866310169E-3</v>
      </c>
      <c r="X80" s="24">
        <f>BRPL_EOD!X80-BRPL_ISGS_exbus!X80</f>
        <v>-8.4184758183170061E-4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-2.2069097144026273E-3</v>
      </c>
      <c r="L81" s="24">
        <f>BRPL_EOD!L81-BRPL_ISGS_exbus!L81</f>
        <v>8.5263336446317339E-5</v>
      </c>
      <c r="M81" s="24">
        <f>BRPL_EOD!M81-BRPL_ISGS_exbus!M81</f>
        <v>1.0220610757009752E-2</v>
      </c>
      <c r="N81" s="24">
        <f>BRPL_EOD!N81-BRPL_ISGS_exbus!N81</f>
        <v>9.1525892311494772E-4</v>
      </c>
      <c r="O81" s="24">
        <f>BRPL_EOD!O81-BRPL_ISGS_exbus!O81</f>
        <v>5.9238387498936618E-3</v>
      </c>
      <c r="P81" s="24">
        <f>BRPL_EOD!P81-BRPL_ISGS_exbus!P81</f>
        <v>-2.3307131794183533E-3</v>
      </c>
      <c r="Q81" s="24">
        <f>BRPL_EOD!Q81-BRPL_ISGS_exbus!Q81</f>
        <v>3.2893356684189357E-3</v>
      </c>
      <c r="R81" s="24">
        <f>BRPL_EOD!R81-BRPL_ISGS_exbus!R81</f>
        <v>-2.5669512195314326E-4</v>
      </c>
      <c r="S81" s="24">
        <f>BRPL_EOD!S81-BRPL_ISGS_exbus!S81</f>
        <v>-2.8306802354087779E-3</v>
      </c>
      <c r="T81" s="24">
        <f>BRPL_EOD!T81-BRPL_ISGS_exbus!T81</f>
        <v>1.5475263157895824E-3</v>
      </c>
      <c r="U81" s="24">
        <f>BRPL_EOD!U81-BRPL_ISGS_exbus!U81</f>
        <v>12.181215479523068</v>
      </c>
      <c r="V81" s="24">
        <f>BRPL_EOD!V81-BRPL_ISGS_exbus!V81</f>
        <v>-2.1196881644218735E-3</v>
      </c>
      <c r="W81" s="24">
        <f>BRPL_EOD!W81-BRPL_ISGS_exbus!W81</f>
        <v>3.271824866310169E-3</v>
      </c>
      <c r="X81" s="24">
        <f>BRPL_EOD!X81-BRPL_ISGS_exbus!X81</f>
        <v>-8.4184758183170061E-4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1.5996303770862141E-3</v>
      </c>
      <c r="L82" s="24">
        <f>BRPL_EOD!L82-BRPL_ISGS_exbus!L82</f>
        <v>8.5263336446317339E-5</v>
      </c>
      <c r="M82" s="24">
        <f>BRPL_EOD!M82-BRPL_ISGS_exbus!M82</f>
        <v>-2.2570708767233327E-4</v>
      </c>
      <c r="N82" s="24">
        <f>BRPL_EOD!N82-BRPL_ISGS_exbus!N82</f>
        <v>2.745189760616995E-3</v>
      </c>
      <c r="O82" s="24">
        <f>BRPL_EOD!O82-BRPL_ISGS_exbus!O82</f>
        <v>5.4529269307579398E-4</v>
      </c>
      <c r="P82" s="24">
        <f>BRPL_EOD!P82-BRPL_ISGS_exbus!P82</f>
        <v>2.3868626385592506E-3</v>
      </c>
      <c r="Q82" s="24">
        <f>BRPL_EOD!Q82-BRPL_ISGS_exbus!Q82</f>
        <v>3.2893356684189357E-3</v>
      </c>
      <c r="R82" s="24">
        <f>BRPL_EOD!R82-BRPL_ISGS_exbus!R82</f>
        <v>-2.5669512195314326E-4</v>
      </c>
      <c r="S82" s="24">
        <f>BRPL_EOD!S82-BRPL_ISGS_exbus!S82</f>
        <v>1.5302103732421912E-3</v>
      </c>
      <c r="T82" s="24">
        <f>BRPL_EOD!T82-BRPL_ISGS_exbus!T82</f>
        <v>-1.6166725352113609E-3</v>
      </c>
      <c r="U82" s="24">
        <f>BRPL_EOD!U82-BRPL_ISGS_exbus!U82</f>
        <v>12.117071559061657</v>
      </c>
      <c r="V82" s="24">
        <f>BRPL_EOD!V82-BRPL_ISGS_exbus!V82</f>
        <v>-2.1196881644218735E-3</v>
      </c>
      <c r="W82" s="24">
        <f>BRPL_EOD!W82-BRPL_ISGS_exbus!W82</f>
        <v>3.271824866310169E-3</v>
      </c>
      <c r="X82" s="24">
        <f>BRPL_EOD!X82-BRPL_ISGS_exbus!X82</f>
        <v>-8.4184758183170061E-4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4.9868331134916843E-3</v>
      </c>
      <c r="L83" s="24">
        <f>BRPL_EOD!L83-BRPL_ISGS_exbus!L83</f>
        <v>8.5263336446317339E-5</v>
      </c>
      <c r="M83" s="24">
        <f>BRPL_EOD!M83-BRPL_ISGS_exbus!M83</f>
        <v>-2.1529313147041762E-3</v>
      </c>
      <c r="N83" s="24">
        <f>BRPL_EOD!N83-BRPL_ISGS_exbus!N83</f>
        <v>-1.6712408790766631E-3</v>
      </c>
      <c r="O83" s="24">
        <f>BRPL_EOD!O83-BRPL_ISGS_exbus!O83</f>
        <v>-1.4597698163214545E-3</v>
      </c>
      <c r="P83" s="24">
        <f>BRPL_EOD!P83-BRPL_ISGS_exbus!P83</f>
        <v>6.6018972844261725E-4</v>
      </c>
      <c r="Q83" s="24">
        <f>BRPL_EOD!Q83-BRPL_ISGS_exbus!Q83</f>
        <v>-1.1853476994767576E-3</v>
      </c>
      <c r="R83" s="24">
        <f>BRPL_EOD!R83-BRPL_ISGS_exbus!R83</f>
        <v>-1.7235455460511417E-3</v>
      </c>
      <c r="S83" s="24">
        <f>BRPL_EOD!S83-BRPL_ISGS_exbus!S83</f>
        <v>8.7363548697538818E-5</v>
      </c>
      <c r="T83" s="24">
        <f>BRPL_EOD!T83-BRPL_ISGS_exbus!T83</f>
        <v>-2.1398601398381345E-5</v>
      </c>
      <c r="U83" s="24">
        <f>BRPL_EOD!U83-BRPL_ISGS_exbus!U83</f>
        <v>12.450001532468207</v>
      </c>
      <c r="V83" s="24">
        <f>BRPL_EOD!V83-BRPL_ISGS_exbus!V83</f>
        <v>-2.1196881644218735E-3</v>
      </c>
      <c r="W83" s="24">
        <f>BRPL_EOD!W83-BRPL_ISGS_exbus!W83</f>
        <v>3.271824866310169E-3</v>
      </c>
      <c r="X83" s="24">
        <f>BRPL_EOD!X83-BRPL_ISGS_exbus!X83</f>
        <v>-8.4184758183170061E-4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9.4926548501348407E-3</v>
      </c>
      <c r="L84" s="24">
        <f>BRPL_EOD!L84-BRPL_ISGS_exbus!L84</f>
        <v>8.5263336446317339E-5</v>
      </c>
      <c r="M84" s="24">
        <f>BRPL_EOD!M84-BRPL_ISGS_exbus!M84</f>
        <v>3.1884382059459426E-3</v>
      </c>
      <c r="N84" s="24">
        <f>BRPL_EOD!N84-BRPL_ISGS_exbus!N84</f>
        <v>1.4851364025290081E-3</v>
      </c>
      <c r="O84" s="24">
        <f>BRPL_EOD!O84-BRPL_ISGS_exbus!O84</f>
        <v>-6.8716806065083347E-3</v>
      </c>
      <c r="P84" s="24">
        <f>BRPL_EOD!P84-BRPL_ISGS_exbus!P84</f>
        <v>-1.4243433397211902E-3</v>
      </c>
      <c r="Q84" s="24">
        <f>BRPL_EOD!Q84-BRPL_ISGS_exbus!Q84</f>
        <v>4.3606789625352249E-3</v>
      </c>
      <c r="R84" s="24">
        <f>BRPL_EOD!R84-BRPL_ISGS_exbus!R84</f>
        <v>-3.8619221411195781E-4</v>
      </c>
      <c r="S84" s="24">
        <f>BRPL_EOD!S84-BRPL_ISGS_exbus!S84</f>
        <v>3.2213520992367961E-3</v>
      </c>
      <c r="T84" s="24">
        <f>BRPL_EOD!T84-BRPL_ISGS_exbus!T84</f>
        <v>-1.4727931034483888E-3</v>
      </c>
      <c r="U84" s="24">
        <f>BRPL_EOD!U84-BRPL_ISGS_exbus!U84</f>
        <v>13.317056337527006</v>
      </c>
      <c r="V84" s="24">
        <f>BRPL_EOD!V84-BRPL_ISGS_exbus!V84</f>
        <v>-2.1196881644218735E-3</v>
      </c>
      <c r="W84" s="24">
        <f>BRPL_EOD!W84-BRPL_ISGS_exbus!W84</f>
        <v>3.271824866310169E-3</v>
      </c>
      <c r="X84" s="24">
        <f>BRPL_EOD!X84-BRPL_ISGS_exbus!X84</f>
        <v>-8.4184758183170061E-4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8.2492791199229032E-4</v>
      </c>
      <c r="L85" s="24">
        <f>BRPL_EOD!L85-BRPL_ISGS_exbus!L85</f>
        <v>2.1557886624457012E-4</v>
      </c>
      <c r="M85" s="24">
        <f>BRPL_EOD!M85-BRPL_ISGS_exbus!M85</f>
        <v>-1.9108887704959443E-3</v>
      </c>
      <c r="N85" s="24">
        <f>BRPL_EOD!N85-BRPL_ISGS_exbus!N85</f>
        <v>9.2684412668830873E-4</v>
      </c>
      <c r="O85" s="24">
        <f>BRPL_EOD!O85-BRPL_ISGS_exbus!O85</f>
        <v>-2.3569207317137852E-3</v>
      </c>
      <c r="P85" s="24">
        <f>BRPL_EOD!P85-BRPL_ISGS_exbus!P85</f>
        <v>4.7978891819866476E-4</v>
      </c>
      <c r="Q85" s="24">
        <f>BRPL_EOD!Q85-BRPL_ISGS_exbus!Q85</f>
        <v>1.0129468267585651E-3</v>
      </c>
      <c r="R85" s="24">
        <f>BRPL_EOD!R85-BRPL_ISGS_exbus!R85</f>
        <v>-2.1472463768112959E-3</v>
      </c>
      <c r="S85" s="24">
        <f>BRPL_EOD!S85-BRPL_ISGS_exbus!S85</f>
        <v>4.2997278750585011E-3</v>
      </c>
      <c r="T85" s="24">
        <f>BRPL_EOD!T85-BRPL_ISGS_exbus!T85</f>
        <v>7.8883612040159257E-4</v>
      </c>
      <c r="U85" s="24">
        <f>BRPL_EOD!U85-BRPL_ISGS_exbus!U85</f>
        <v>-6.0373219703535597E-4</v>
      </c>
      <c r="V85" s="24">
        <f>BRPL_EOD!V85-BRPL_ISGS_exbus!V85</f>
        <v>-2.1196881644218735E-3</v>
      </c>
      <c r="W85" s="24">
        <f>BRPL_EOD!W85-BRPL_ISGS_exbus!W85</f>
        <v>3.271824866310169E-3</v>
      </c>
      <c r="X85" s="24">
        <f>BRPL_EOD!X85-BRPL_ISGS_exbus!X85</f>
        <v>-8.4184758183170061E-4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-2.0767721184142829E-3</v>
      </c>
      <c r="L86" s="24">
        <f>BRPL_EOD!L86-BRPL_ISGS_exbus!L86</f>
        <v>3.2106290742461852E-5</v>
      </c>
      <c r="M86" s="24">
        <f>BRPL_EOD!M86-BRPL_ISGS_exbus!M86</f>
        <v>-1.9108887704959443E-3</v>
      </c>
      <c r="N86" s="24">
        <f>BRPL_EOD!N86-BRPL_ISGS_exbus!N86</f>
        <v>9.2684412668830873E-4</v>
      </c>
      <c r="O86" s="24">
        <f>BRPL_EOD!O86-BRPL_ISGS_exbus!O86</f>
        <v>-2.3569207317137852E-3</v>
      </c>
      <c r="P86" s="24">
        <f>BRPL_EOD!P86-BRPL_ISGS_exbus!P86</f>
        <v>3.4669424334055066E-5</v>
      </c>
      <c r="Q86" s="24">
        <f>BRPL_EOD!Q86-BRPL_ISGS_exbus!Q86</f>
        <v>1.9936171767920285E-3</v>
      </c>
      <c r="R86" s="24">
        <f>BRPL_EOD!R86-BRPL_ISGS_exbus!R86</f>
        <v>-6.1557346844764993E-4</v>
      </c>
      <c r="S86" s="24">
        <f>BRPL_EOD!S86-BRPL_ISGS_exbus!S86</f>
        <v>4.559476065818302E-3</v>
      </c>
      <c r="T86" s="24">
        <f>BRPL_EOD!T86-BRPL_ISGS_exbus!T86</f>
        <v>7.8883612040159257E-4</v>
      </c>
      <c r="U86" s="24">
        <f>BRPL_EOD!U86-BRPL_ISGS_exbus!U86</f>
        <v>-5.5087397783637471E-4</v>
      </c>
      <c r="V86" s="24">
        <f>BRPL_EOD!V86-BRPL_ISGS_exbus!V86</f>
        <v>-2.1196881644218735E-3</v>
      </c>
      <c r="W86" s="24">
        <f>BRPL_EOD!W86-BRPL_ISGS_exbus!W86</f>
        <v>3.271824866310169E-3</v>
      </c>
      <c r="X86" s="24">
        <f>BRPL_EOD!X86-BRPL_ISGS_exbus!X86</f>
        <v>-8.4184758183170061E-4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2.012182604858026E-3</v>
      </c>
      <c r="L87" s="24">
        <f>BRPL_EOD!L87-BRPL_ISGS_exbus!L87</f>
        <v>1.2943784461327823E-4</v>
      </c>
      <c r="M87" s="24">
        <f>BRPL_EOD!M87-BRPL_ISGS_exbus!M87</f>
        <v>-1.9108887704959443E-3</v>
      </c>
      <c r="N87" s="24">
        <f>BRPL_EOD!N87-BRPL_ISGS_exbus!N87</f>
        <v>9.2684412668830873E-4</v>
      </c>
      <c r="O87" s="24">
        <f>BRPL_EOD!O87-BRPL_ISGS_exbus!O87</f>
        <v>-2.3569207317137852E-3</v>
      </c>
      <c r="P87" s="24">
        <f>BRPL_EOD!P87-BRPL_ISGS_exbus!P87</f>
        <v>-9.3477435367717021E-4</v>
      </c>
      <c r="Q87" s="24">
        <f>BRPL_EOD!Q87-BRPL_ISGS_exbus!Q87</f>
        <v>1.9936171767920285E-3</v>
      </c>
      <c r="R87" s="24">
        <f>BRPL_EOD!R87-BRPL_ISGS_exbus!R87</f>
        <v>-6.1557346844764993E-4</v>
      </c>
      <c r="S87" s="24">
        <f>BRPL_EOD!S87-BRPL_ISGS_exbus!S87</f>
        <v>4.559476065818302E-3</v>
      </c>
      <c r="T87" s="24">
        <f>BRPL_EOD!T87-BRPL_ISGS_exbus!T87</f>
        <v>7.8883612040159257E-4</v>
      </c>
      <c r="U87" s="24">
        <f>BRPL_EOD!U87-BRPL_ISGS_exbus!U87</f>
        <v>-5.285420280785047E-4</v>
      </c>
      <c r="V87" s="24">
        <f>BRPL_EOD!V87-BRPL_ISGS_exbus!V87</f>
        <v>-2.1196881644218735E-3</v>
      </c>
      <c r="W87" s="24">
        <f>BRPL_EOD!W87-BRPL_ISGS_exbus!W87</f>
        <v>3.271824866310169E-3</v>
      </c>
      <c r="X87" s="24">
        <f>BRPL_EOD!X87-BRPL_ISGS_exbus!X87</f>
        <v>-8.4184758183170061E-4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-1.8243845880761E-3</v>
      </c>
      <c r="L88" s="24">
        <f>BRPL_EOD!L88-BRPL_ISGS_exbus!L88</f>
        <v>1.2943784461327823E-4</v>
      </c>
      <c r="M88" s="24">
        <f>BRPL_EOD!M88-BRPL_ISGS_exbus!M88</f>
        <v>-1.9108887704959443E-3</v>
      </c>
      <c r="N88" s="24">
        <f>BRPL_EOD!N88-BRPL_ISGS_exbus!N88</f>
        <v>9.2684412668830873E-4</v>
      </c>
      <c r="O88" s="24">
        <f>BRPL_EOD!O88-BRPL_ISGS_exbus!O88</f>
        <v>-2.3569207317137852E-3</v>
      </c>
      <c r="P88" s="24">
        <f>BRPL_EOD!P88-BRPL_ISGS_exbus!P88</f>
        <v>-9.3477435367717021E-4</v>
      </c>
      <c r="Q88" s="24">
        <f>BRPL_EOD!Q88-BRPL_ISGS_exbus!Q88</f>
        <v>1.9936171767920285E-3</v>
      </c>
      <c r="R88" s="24">
        <f>BRPL_EOD!R88-BRPL_ISGS_exbus!R88</f>
        <v>-6.1557346844764993E-4</v>
      </c>
      <c r="S88" s="24">
        <f>BRPL_EOD!S88-BRPL_ISGS_exbus!S88</f>
        <v>4.559476065818302E-3</v>
      </c>
      <c r="T88" s="24">
        <f>BRPL_EOD!T88-BRPL_ISGS_exbus!T88</f>
        <v>7.8883612040159257E-4</v>
      </c>
      <c r="U88" s="24">
        <f>BRPL_EOD!U88-BRPL_ISGS_exbus!U88</f>
        <v>-5.285420280785047E-4</v>
      </c>
      <c r="V88" s="24">
        <f>BRPL_EOD!V88-BRPL_ISGS_exbus!V88</f>
        <v>-2.1196881644218735E-3</v>
      </c>
      <c r="W88" s="24">
        <f>BRPL_EOD!W88-BRPL_ISGS_exbus!W88</f>
        <v>3.271824866310169E-3</v>
      </c>
      <c r="X88" s="24">
        <f>BRPL_EOD!X88-BRPL_ISGS_exbus!X88</f>
        <v>-8.4184758183170061E-4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-3.4375530112811248E-3</v>
      </c>
      <c r="L89" s="24">
        <f>BRPL_EOD!L89-BRPL_ISGS_exbus!L89</f>
        <v>9.8907327387820487E-5</v>
      </c>
      <c r="M89" s="24">
        <f>BRPL_EOD!M89-BRPL_ISGS_exbus!M89</f>
        <v>-1.9108887704959443E-3</v>
      </c>
      <c r="N89" s="24">
        <f>BRPL_EOD!N89-BRPL_ISGS_exbus!N89</f>
        <v>9.2684412668830873E-4</v>
      </c>
      <c r="O89" s="24">
        <f>BRPL_EOD!O89-BRPL_ISGS_exbus!O89</f>
        <v>-2.3569207317137852E-3</v>
      </c>
      <c r="P89" s="24">
        <f>BRPL_EOD!P89-BRPL_ISGS_exbus!P89</f>
        <v>-9.3477435367717021E-4</v>
      </c>
      <c r="Q89" s="24">
        <f>BRPL_EOD!Q89-BRPL_ISGS_exbus!Q89</f>
        <v>1.9936171767920285E-3</v>
      </c>
      <c r="R89" s="24">
        <f>BRPL_EOD!R89-BRPL_ISGS_exbus!R89</f>
        <v>-6.1557346844764993E-4</v>
      </c>
      <c r="S89" s="24">
        <f>BRPL_EOD!S89-BRPL_ISGS_exbus!S89</f>
        <v>4.559476065818302E-3</v>
      </c>
      <c r="T89" s="24">
        <f>BRPL_EOD!T89-BRPL_ISGS_exbus!T89</f>
        <v>7.8883612040159257E-4</v>
      </c>
      <c r="U89" s="24">
        <f>BRPL_EOD!U89-BRPL_ISGS_exbus!U89</f>
        <v>5.41807447326903E-4</v>
      </c>
      <c r="V89" s="24">
        <f>BRPL_EOD!V89-BRPL_ISGS_exbus!V89</f>
        <v>-2.1196881644218735E-3</v>
      </c>
      <c r="W89" s="24">
        <f>BRPL_EOD!W89-BRPL_ISGS_exbus!W89</f>
        <v>3.271824866310169E-3</v>
      </c>
      <c r="X89" s="24">
        <f>BRPL_EOD!X89-BRPL_ISGS_exbus!X89</f>
        <v>-8.4184758183170061E-4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5.2881613095223656E-4</v>
      </c>
      <c r="L90" s="24">
        <f>BRPL_EOD!L90-BRPL_ISGS_exbus!L90</f>
        <v>9.8907327387820487E-5</v>
      </c>
      <c r="M90" s="24">
        <f>BRPL_EOD!M90-BRPL_ISGS_exbus!M90</f>
        <v>-1.9108887704959443E-3</v>
      </c>
      <c r="N90" s="24">
        <f>BRPL_EOD!N90-BRPL_ISGS_exbus!N90</f>
        <v>9.2684412668830873E-4</v>
      </c>
      <c r="O90" s="24">
        <f>BRPL_EOD!O90-BRPL_ISGS_exbus!O90</f>
        <v>-2.3569207317137852E-3</v>
      </c>
      <c r="P90" s="24">
        <f>BRPL_EOD!P90-BRPL_ISGS_exbus!P90</f>
        <v>-9.3477435367717021E-4</v>
      </c>
      <c r="Q90" s="24">
        <f>BRPL_EOD!Q90-BRPL_ISGS_exbus!Q90</f>
        <v>1.9936171767920285E-3</v>
      </c>
      <c r="R90" s="24">
        <f>BRPL_EOD!R90-BRPL_ISGS_exbus!R90</f>
        <v>-6.1557346844764993E-4</v>
      </c>
      <c r="S90" s="24">
        <f>BRPL_EOD!S90-BRPL_ISGS_exbus!S90</f>
        <v>4.559476065818302E-3</v>
      </c>
      <c r="T90" s="24">
        <f>BRPL_EOD!T90-BRPL_ISGS_exbus!T90</f>
        <v>7.8883612040159257E-4</v>
      </c>
      <c r="U90" s="24">
        <f>BRPL_EOD!U90-BRPL_ISGS_exbus!U90</f>
        <v>5.41807447326903E-4</v>
      </c>
      <c r="V90" s="24">
        <f>BRPL_EOD!V90-BRPL_ISGS_exbus!V90</f>
        <v>-2.1196881644218735E-3</v>
      </c>
      <c r="W90" s="24">
        <f>BRPL_EOD!W90-BRPL_ISGS_exbus!W90</f>
        <v>3.271824866310169E-3</v>
      </c>
      <c r="X90" s="24">
        <f>BRPL_EOD!X90-BRPL_ISGS_exbus!X90</f>
        <v>-8.4184758183170061E-4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1.1748204613581947E-3</v>
      </c>
      <c r="L91" s="24">
        <f>BRPL_EOD!L91-BRPL_ISGS_exbus!L91</f>
        <v>1.2943784461327823E-4</v>
      </c>
      <c r="M91" s="24">
        <f>BRPL_EOD!M91-BRPL_ISGS_exbus!M91</f>
        <v>-1.9108887704959443E-3</v>
      </c>
      <c r="N91" s="24">
        <f>BRPL_EOD!N91-BRPL_ISGS_exbus!N91</f>
        <v>9.2684412668830873E-4</v>
      </c>
      <c r="O91" s="24">
        <f>BRPL_EOD!O91-BRPL_ISGS_exbus!O91</f>
        <v>-2.3569207317137852E-3</v>
      </c>
      <c r="P91" s="24">
        <f>BRPL_EOD!P91-BRPL_ISGS_exbus!P91</f>
        <v>-9.3477435367717021E-4</v>
      </c>
      <c r="Q91" s="24">
        <f>BRPL_EOD!Q91-BRPL_ISGS_exbus!Q91</f>
        <v>1.9936171767920285E-3</v>
      </c>
      <c r="R91" s="24">
        <f>BRPL_EOD!R91-BRPL_ISGS_exbus!R91</f>
        <v>-6.1557346844764993E-4</v>
      </c>
      <c r="S91" s="24">
        <f>BRPL_EOD!S91-BRPL_ISGS_exbus!S91</f>
        <v>4.559476065818302E-3</v>
      </c>
      <c r="T91" s="24">
        <f>BRPL_EOD!T91-BRPL_ISGS_exbus!T91</f>
        <v>7.8883612040159257E-4</v>
      </c>
      <c r="U91" s="24">
        <f>BRPL_EOD!U91-BRPL_ISGS_exbus!U91</f>
        <v>5.41807447326903E-4</v>
      </c>
      <c r="V91" s="24">
        <f>BRPL_EOD!V91-BRPL_ISGS_exbus!V91</f>
        <v>8.8256444150580649E-4</v>
      </c>
      <c r="W91" s="24">
        <f>BRPL_EOD!W91-BRPL_ISGS_exbus!W91</f>
        <v>3.271824866310169E-3</v>
      </c>
      <c r="X91" s="24">
        <f>BRPL_EOD!X91-BRPL_ISGS_exbus!X91</f>
        <v>-8.4184758183170061E-4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-3.2102219145713207E-3</v>
      </c>
      <c r="L92" s="24">
        <f>BRPL_EOD!L92-BRPL_ISGS_exbus!L92</f>
        <v>4.7696667206054144E-5</v>
      </c>
      <c r="M92" s="24">
        <f>BRPL_EOD!M92-BRPL_ISGS_exbus!M92</f>
        <v>-1.9108887704959443E-3</v>
      </c>
      <c r="N92" s="24">
        <f>BRPL_EOD!N92-BRPL_ISGS_exbus!N92</f>
        <v>9.2684412668830873E-4</v>
      </c>
      <c r="O92" s="24">
        <f>BRPL_EOD!O92-BRPL_ISGS_exbus!O92</f>
        <v>-2.3569207317137852E-3</v>
      </c>
      <c r="P92" s="24">
        <f>BRPL_EOD!P92-BRPL_ISGS_exbus!P92</f>
        <v>-9.3477435367717021E-4</v>
      </c>
      <c r="Q92" s="24">
        <f>BRPL_EOD!Q92-BRPL_ISGS_exbus!Q92</f>
        <v>1.9936171767920285E-3</v>
      </c>
      <c r="R92" s="24">
        <f>BRPL_EOD!R92-BRPL_ISGS_exbus!R92</f>
        <v>-6.1557346844764993E-4</v>
      </c>
      <c r="S92" s="24">
        <f>BRPL_EOD!S92-BRPL_ISGS_exbus!S92</f>
        <v>4.559476065818302E-3</v>
      </c>
      <c r="T92" s="24">
        <f>BRPL_EOD!T92-BRPL_ISGS_exbus!T92</f>
        <v>7.8883612040159257E-4</v>
      </c>
      <c r="U92" s="24">
        <f>BRPL_EOD!U92-BRPL_ISGS_exbus!U92</f>
        <v>5.41807447326903E-4</v>
      </c>
      <c r="V92" s="24">
        <f>BRPL_EOD!V92-BRPL_ISGS_exbus!V92</f>
        <v>-5.3856032806800513E-3</v>
      </c>
      <c r="W92" s="24">
        <f>BRPL_EOD!W92-BRPL_ISGS_exbus!W92</f>
        <v>3.271824866310169E-3</v>
      </c>
      <c r="X92" s="24">
        <f>BRPL_EOD!X92-BRPL_ISGS_exbus!X92</f>
        <v>-8.4184758183170061E-4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-1.4644734455941943E-3</v>
      </c>
      <c r="L93" s="24">
        <f>BRPL_EOD!L93-BRPL_ISGS_exbus!L93</f>
        <v>9.8907327387820487E-5</v>
      </c>
      <c r="M93" s="24">
        <f>BRPL_EOD!M93-BRPL_ISGS_exbus!M93</f>
        <v>-1.9108887704959443E-3</v>
      </c>
      <c r="N93" s="24">
        <f>BRPL_EOD!N93-BRPL_ISGS_exbus!N93</f>
        <v>9.2684412668830873E-4</v>
      </c>
      <c r="O93" s="24">
        <f>BRPL_EOD!O93-BRPL_ISGS_exbus!O93</f>
        <v>-2.3569207317137852E-3</v>
      </c>
      <c r="P93" s="24">
        <f>BRPL_EOD!P93-BRPL_ISGS_exbus!P93</f>
        <v>-9.3477435367717021E-4</v>
      </c>
      <c r="Q93" s="24">
        <f>BRPL_EOD!Q93-BRPL_ISGS_exbus!Q93</f>
        <v>1.9936171767920285E-3</v>
      </c>
      <c r="R93" s="24">
        <f>BRPL_EOD!R93-BRPL_ISGS_exbus!R93</f>
        <v>-6.1557346844764993E-4</v>
      </c>
      <c r="S93" s="24">
        <f>BRPL_EOD!S93-BRPL_ISGS_exbus!S93</f>
        <v>4.559476065818302E-3</v>
      </c>
      <c r="T93" s="24">
        <f>BRPL_EOD!T93-BRPL_ISGS_exbus!T93</f>
        <v>7.8883612040159257E-4</v>
      </c>
      <c r="U93" s="24">
        <f>BRPL_EOD!U93-BRPL_ISGS_exbus!U93</f>
        <v>5.41807447326903E-4</v>
      </c>
      <c r="V93" s="24">
        <f>BRPL_EOD!V93-BRPL_ISGS_exbus!V93</f>
        <v>-1.4768785714300847E-3</v>
      </c>
      <c r="W93" s="24">
        <f>BRPL_EOD!W93-BRPL_ISGS_exbus!W93</f>
        <v>3.271824866310169E-3</v>
      </c>
      <c r="X93" s="24">
        <f>BRPL_EOD!X93-BRPL_ISGS_exbus!X93</f>
        <v>-8.4184758183170061E-4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-3.587487901768327E-3</v>
      </c>
      <c r="L94" s="24">
        <f>BRPL_EOD!L94-BRPL_ISGS_exbus!L94</f>
        <v>9.8907327387820487E-5</v>
      </c>
      <c r="M94" s="24">
        <f>BRPL_EOD!M94-BRPL_ISGS_exbus!M94</f>
        <v>-1.9108887704959443E-3</v>
      </c>
      <c r="N94" s="24">
        <f>BRPL_EOD!N94-BRPL_ISGS_exbus!N94</f>
        <v>9.2684412668830873E-4</v>
      </c>
      <c r="O94" s="24">
        <f>BRPL_EOD!O94-BRPL_ISGS_exbus!O94</f>
        <v>-2.3569207317137852E-3</v>
      </c>
      <c r="P94" s="24">
        <f>BRPL_EOD!P94-BRPL_ISGS_exbus!P94</f>
        <v>-9.3477435367717021E-4</v>
      </c>
      <c r="Q94" s="24">
        <f>BRPL_EOD!Q94-BRPL_ISGS_exbus!Q94</f>
        <v>1.9936171767920285E-3</v>
      </c>
      <c r="R94" s="24">
        <f>BRPL_EOD!R94-BRPL_ISGS_exbus!R94</f>
        <v>-6.1557346844764993E-4</v>
      </c>
      <c r="S94" s="24">
        <f>BRPL_EOD!S94-BRPL_ISGS_exbus!S94</f>
        <v>4.559476065818302E-3</v>
      </c>
      <c r="T94" s="24">
        <f>BRPL_EOD!T94-BRPL_ISGS_exbus!T94</f>
        <v>7.8883612040159257E-4</v>
      </c>
      <c r="U94" s="24">
        <f>BRPL_EOD!U94-BRPL_ISGS_exbus!U94</f>
        <v>5.41807447326903E-4</v>
      </c>
      <c r="V94" s="24">
        <f>BRPL_EOD!V94-BRPL_ISGS_exbus!V94</f>
        <v>-1.4768785714300847E-3</v>
      </c>
      <c r="W94" s="24">
        <f>BRPL_EOD!W94-BRPL_ISGS_exbus!W94</f>
        <v>3.271824866310169E-3</v>
      </c>
      <c r="X94" s="24">
        <f>BRPL_EOD!X94-BRPL_ISGS_exbus!X94</f>
        <v>-8.4184758183170061E-4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3.1116993512227964E-3</v>
      </c>
      <c r="L95" s="24">
        <f>BRPL_EOD!L95-BRPL_ISGS_exbus!L95</f>
        <v>9.8907327387820487E-5</v>
      </c>
      <c r="M95" s="24">
        <f>BRPL_EOD!M95-BRPL_ISGS_exbus!M95</f>
        <v>-1.9108887704959443E-3</v>
      </c>
      <c r="N95" s="24">
        <f>BRPL_EOD!N95-BRPL_ISGS_exbus!N95</f>
        <v>9.2684412668830873E-4</v>
      </c>
      <c r="O95" s="24">
        <f>BRPL_EOD!O95-BRPL_ISGS_exbus!O95</f>
        <v>-2.3569207317137852E-3</v>
      </c>
      <c r="P95" s="24">
        <f>BRPL_EOD!P95-BRPL_ISGS_exbus!P95</f>
        <v>-9.3477435367717021E-4</v>
      </c>
      <c r="Q95" s="24">
        <f>BRPL_EOD!Q95-BRPL_ISGS_exbus!Q95</f>
        <v>1.9936171767920285E-3</v>
      </c>
      <c r="R95" s="24">
        <f>BRPL_EOD!R95-BRPL_ISGS_exbus!R95</f>
        <v>-6.1557346844764993E-4</v>
      </c>
      <c r="S95" s="24">
        <f>BRPL_EOD!S95-BRPL_ISGS_exbus!S95</f>
        <v>4.559476065818302E-3</v>
      </c>
      <c r="T95" s="24">
        <f>BRPL_EOD!T95-BRPL_ISGS_exbus!T95</f>
        <v>7.8883612040159257E-4</v>
      </c>
      <c r="U95" s="24">
        <f>BRPL_EOD!U95-BRPL_ISGS_exbus!U95</f>
        <v>5.41807447326903E-4</v>
      </c>
      <c r="V95" s="24">
        <f>BRPL_EOD!V95-BRPL_ISGS_exbus!V95</f>
        <v>-1.4768785714300847E-3</v>
      </c>
      <c r="W95" s="24">
        <f>BRPL_EOD!W95-BRPL_ISGS_exbus!W95</f>
        <v>3.271824866310169E-3</v>
      </c>
      <c r="X95" s="24">
        <f>BRPL_EOD!X95-BRPL_ISGS_exbus!X95</f>
        <v>-8.4184758183170061E-4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3.1116993512227964E-3</v>
      </c>
      <c r="L96" s="24">
        <f>BRPL_EOD!L96-BRPL_ISGS_exbus!L96</f>
        <v>9.8907327387820487E-5</v>
      </c>
      <c r="M96" s="24">
        <f>BRPL_EOD!M96-BRPL_ISGS_exbus!M96</f>
        <v>-1.9108887704959443E-3</v>
      </c>
      <c r="N96" s="24">
        <f>BRPL_EOD!N96-BRPL_ISGS_exbus!N96</f>
        <v>9.2684412668830873E-4</v>
      </c>
      <c r="O96" s="24">
        <f>BRPL_EOD!O96-BRPL_ISGS_exbus!O96</f>
        <v>-2.3569207317137852E-3</v>
      </c>
      <c r="P96" s="24">
        <f>BRPL_EOD!P96-BRPL_ISGS_exbus!P96</f>
        <v>-9.3477435367717021E-4</v>
      </c>
      <c r="Q96" s="24">
        <f>BRPL_EOD!Q96-BRPL_ISGS_exbus!Q96</f>
        <v>1.9936171767920285E-3</v>
      </c>
      <c r="R96" s="24">
        <f>BRPL_EOD!R96-BRPL_ISGS_exbus!R96</f>
        <v>-6.1557346844764993E-4</v>
      </c>
      <c r="S96" s="24">
        <f>BRPL_EOD!S96-BRPL_ISGS_exbus!S96</f>
        <v>4.559476065818302E-3</v>
      </c>
      <c r="T96" s="24">
        <f>BRPL_EOD!T96-BRPL_ISGS_exbus!T96</f>
        <v>7.8883612040159257E-4</v>
      </c>
      <c r="U96" s="24">
        <f>BRPL_EOD!U96-BRPL_ISGS_exbus!U96</f>
        <v>5.41807447326903E-4</v>
      </c>
      <c r="V96" s="24">
        <f>BRPL_EOD!V96-BRPL_ISGS_exbus!V96</f>
        <v>-1.4768785714300847E-3</v>
      </c>
      <c r="W96" s="24">
        <f>BRPL_EOD!W96-BRPL_ISGS_exbus!W96</f>
        <v>3.271824866310169E-3</v>
      </c>
      <c r="X96" s="24">
        <f>BRPL_EOD!X96-BRPL_ISGS_exbus!X96</f>
        <v>-8.4184758183170061E-4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6.6711211076153631E-4</v>
      </c>
      <c r="L97" s="24">
        <f>BRPL_EOD!L97-BRPL_ISGS_exbus!L97</f>
        <v>9.8907327387820487E-5</v>
      </c>
      <c r="M97" s="24">
        <f>BRPL_EOD!M97-BRPL_ISGS_exbus!M97</f>
        <v>-1.9108887704959443E-3</v>
      </c>
      <c r="N97" s="24">
        <f>BRPL_EOD!N97-BRPL_ISGS_exbus!N97</f>
        <v>9.2684412668830873E-4</v>
      </c>
      <c r="O97" s="24">
        <f>BRPL_EOD!O97-BRPL_ISGS_exbus!O97</f>
        <v>-2.3569207317137852E-3</v>
      </c>
      <c r="P97" s="24">
        <f>BRPL_EOD!P97-BRPL_ISGS_exbus!P97</f>
        <v>-9.3477435367717021E-4</v>
      </c>
      <c r="Q97" s="24">
        <f>BRPL_EOD!Q97-BRPL_ISGS_exbus!Q97</f>
        <v>1.9936171767920285E-3</v>
      </c>
      <c r="R97" s="24">
        <f>BRPL_EOD!R97-BRPL_ISGS_exbus!R97</f>
        <v>-6.1557346844764993E-4</v>
      </c>
      <c r="S97" s="24">
        <f>BRPL_EOD!S97-BRPL_ISGS_exbus!S97</f>
        <v>4.559476065818302E-3</v>
      </c>
      <c r="T97" s="24">
        <f>BRPL_EOD!T97-BRPL_ISGS_exbus!T97</f>
        <v>7.8883612040159257E-4</v>
      </c>
      <c r="U97" s="24">
        <f>BRPL_EOD!U97-BRPL_ISGS_exbus!U97</f>
        <v>5.41807447326903E-4</v>
      </c>
      <c r="V97" s="24">
        <f>BRPL_EOD!V97-BRPL_ISGS_exbus!V97</f>
        <v>3.1956275862068395E-3</v>
      </c>
      <c r="W97" s="24">
        <f>BRPL_EOD!W97-BRPL_ISGS_exbus!W97</f>
        <v>3.271824866310169E-3</v>
      </c>
      <c r="X97" s="24">
        <f>BRPL_EOD!X97-BRPL_ISGS_exbus!X97</f>
        <v>-8.4184758183170061E-4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-1.1028981070353439E-3</v>
      </c>
      <c r="L98" s="24">
        <f>BRPL_EOD!L98-BRPL_ISGS_exbus!L98</f>
        <v>9.8907327387820487E-5</v>
      </c>
      <c r="M98" s="24">
        <f>BRPL_EOD!M98-BRPL_ISGS_exbus!M98</f>
        <v>-1.9108887704959443E-3</v>
      </c>
      <c r="N98" s="24">
        <f>BRPL_EOD!N98-BRPL_ISGS_exbus!N98</f>
        <v>9.2684412668830873E-4</v>
      </c>
      <c r="O98" s="24">
        <f>BRPL_EOD!O98-BRPL_ISGS_exbus!O98</f>
        <v>-2.3569207317137852E-3</v>
      </c>
      <c r="P98" s="24">
        <f>BRPL_EOD!P98-BRPL_ISGS_exbus!P98</f>
        <v>-9.3477435367717021E-4</v>
      </c>
      <c r="Q98" s="24">
        <f>BRPL_EOD!Q98-BRPL_ISGS_exbus!Q98</f>
        <v>1.9936171767920285E-3</v>
      </c>
      <c r="R98" s="24">
        <f>BRPL_EOD!R98-BRPL_ISGS_exbus!R98</f>
        <v>-6.1557346844764993E-4</v>
      </c>
      <c r="S98" s="24">
        <f>BRPL_EOD!S98-BRPL_ISGS_exbus!S98</f>
        <v>4.559476065818302E-3</v>
      </c>
      <c r="T98" s="24">
        <f>BRPL_EOD!T98-BRPL_ISGS_exbus!T98</f>
        <v>7.8883612040159257E-4</v>
      </c>
      <c r="U98" s="24">
        <f>BRPL_EOD!U98-BRPL_ISGS_exbus!U98</f>
        <v>5.41807447326903E-4</v>
      </c>
      <c r="V98" s="24">
        <f>BRPL_EOD!V98-BRPL_ISGS_exbus!V98</f>
        <v>1.9784347826083959E-3</v>
      </c>
      <c r="W98" s="24">
        <f>BRPL_EOD!W98-BRPL_ISGS_exbus!W98</f>
        <v>3.271824866310169E-3</v>
      </c>
      <c r="X98" s="24">
        <f>BRPL_EOD!X98-BRPL_ISGS_exbus!X98</f>
        <v>-8.4184758183170061E-4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-1.729191291932608E-5</v>
      </c>
      <c r="L99" s="24">
        <f>BRPL_EOD!L99-BRPL_ISGS_exbus!L99</f>
        <v>1.866196231492534E-6</v>
      </c>
      <c r="M99" s="24">
        <f>BRPL_EOD!M99-BRPL_ISGS_exbus!M99</f>
        <v>-6.1866874580429609E-5</v>
      </c>
      <c r="N99" s="24">
        <f>BRPL_EOD!N99-BRPL_ISGS_exbus!N99</f>
        <v>9.4745911001226091E-6</v>
      </c>
      <c r="O99" s="24">
        <f>BRPL_EOD!O99-BRPL_ISGS_exbus!O99</f>
        <v>-5.9490703882447704E-5</v>
      </c>
      <c r="P99" s="24">
        <f>BRPL_EOD!P99-BRPL_ISGS_exbus!P99</f>
        <v>-2.0406524621874311E-5</v>
      </c>
      <c r="Q99" s="24">
        <f>BRPL_EOD!Q99-BRPL_ISGS_exbus!Q99</f>
        <v>2.6419925061110794E-5</v>
      </c>
      <c r="R99" s="24">
        <f>BRPL_EOD!R99-BRPL_ISGS_exbus!R99</f>
        <v>4.864529255077521E-6</v>
      </c>
      <c r="S99" s="24">
        <f>BRPL_EOD!S99-BRPL_ISGS_exbus!S99</f>
        <v>4.2357621607563845E-5</v>
      </c>
      <c r="T99" s="24">
        <f>BRPL_EOD!T99-BRPL_ISGS_exbus!T99</f>
        <v>7.9386113086173105E-6</v>
      </c>
      <c r="U99" s="24">
        <f>BRPL_EOD!U99-BRPL_ISGS_exbus!U99</f>
        <v>2.4985483418481502E-2</v>
      </c>
      <c r="V99" s="24">
        <f>BRPL_EOD!V99-BRPL_ISGS_exbus!V99</f>
        <v>-1.6707692692616294E-5</v>
      </c>
      <c r="W99" s="24">
        <f>BRPL_EOD!W99-BRPL_ISGS_exbus!W99</f>
        <v>5.0684194286665374E-5</v>
      </c>
      <c r="X99" s="24">
        <f>BRPL_EOD!X99-BRPL_ISGS_exbus!X99</f>
        <v>-1.3826885495005214E-5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417.53999999999996</v>
      </c>
      <c r="C3" s="197">
        <f>PPCL_NG!P3+PPCL_Spot!P3+GT_NG!P3+GT_Spot!P3+Bawana_NG!P3+Bawana_RLNG!P3+Bawana_Spot!P3</f>
        <v>417.53478283437437</v>
      </c>
      <c r="D3" s="198">
        <f t="shared" ref="D3:D66" si="0">B3-C3</f>
        <v>5.2171656255950438E-3</v>
      </c>
      <c r="E3" s="197">
        <f>PPCL_NG!J3+PPCL_Spot!J3+GT_NG!J3+GT_Spot!J3+Bawana_NG!J3+Bawana_RLNG!J3+Bawana_Spot!J3</f>
        <v>87.61</v>
      </c>
      <c r="F3" s="197">
        <f>PPCL_NG!Q3+PPCL_Spot!Q3+GT_NG!Q3+GT_Spot!Q3+Bawana_NG!Q3+Bawana_RLNG!Q3+Bawana_Spot!Q3</f>
        <v>87.607142052125184</v>
      </c>
      <c r="G3" s="198">
        <f t="shared" ref="G3:G66" si="1">E3-F3</f>
        <v>2.8579478748156362E-3</v>
      </c>
      <c r="H3" s="197">
        <f>PPCL_NG!K3+PPCL_Spot!K3+GT_NG!K3+GT_Spot!K3+Bawana_NG!K3+Bawana_RLNG!K3+Bawana_Spot!K3</f>
        <v>15.2</v>
      </c>
      <c r="I3" s="197">
        <f>PPCL_NG!R3+PPCL_Spot!R3+GT_NG!R3+GT_Spot!R3+Bawana_NG!R3+Bawana_RLNG!R3+Bawana_Spot!R3</f>
        <v>15.200379715588166</v>
      </c>
      <c r="J3" s="198">
        <f t="shared" ref="J3:J66" si="2">H3-I3</f>
        <v>-3.7971558816707329E-4</v>
      </c>
      <c r="K3" s="197">
        <f>PPCL_NG!L3+PPCL_Spot!L3+GT_NG!L3+GT_Spot!L3+Bawana_NG!L3+Bawana_RLNG!L3+Bawana_Spot!L3</f>
        <v>85.140000000000015</v>
      </c>
      <c r="L3" s="197">
        <f>PPCL_NG!S3+PPCL_Spot!S3+GT_NG!S3+GT_Spot!S3+Bawana_NG!S3+Bawana_RLNG!S3+Bawana_Spot!S3</f>
        <v>85.141581457684055</v>
      </c>
      <c r="M3" s="198">
        <f t="shared" ref="M3:M66" si="3">K3-L3</f>
        <v>-1.5814576840398331E-3</v>
      </c>
      <c r="N3" s="197">
        <f>PPCL_NG!M3+PPCL_Spot!M3+GT_NG!M3+GT_Spot!M3+Bawana_NG!M3+Bawana_RLNG!M3+Bawana_Spot!M3</f>
        <v>109.8</v>
      </c>
      <c r="O3" s="197">
        <f>PPCL_NG!T3+PPCL_Spot!T3+GT_NG!T3+GT_Spot!T3+Bawana_NG!T3+Bawana_RLNG!T3+Bawana_Spot!T3</f>
        <v>109.79611394022817</v>
      </c>
      <c r="P3" s="198">
        <f t="shared" ref="P3:P66" si="4">N3-O3</f>
        <v>3.886059771829764E-3</v>
      </c>
      <c r="Q3" s="198">
        <f>D3+G3+J3+M3+P3</f>
        <v>1.0000000000033538E-2</v>
      </c>
    </row>
    <row r="4" spans="1:17">
      <c r="A4" s="33" t="s">
        <v>46</v>
      </c>
      <c r="B4" s="197">
        <f>PPCL_NG!I4+PPCL_Spot!I4+GT_NG!I4+GT_Spot!I4+Bawana_NG!I4+Bawana_RLNG!I4+Bawana_Spot!I4</f>
        <v>392.53999999999996</v>
      </c>
      <c r="C4" s="197">
        <f>PPCL_NG!P4+PPCL_Spot!P4+GT_NG!P4+GT_Spot!P4+Bawana_NG!P4+Bawana_RLNG!P4+Bawana_Spot!P4</f>
        <v>392.53478283437437</v>
      </c>
      <c r="D4" s="198">
        <f t="shared" si="0"/>
        <v>5.2171656255950438E-3</v>
      </c>
      <c r="E4" s="197">
        <f>PPCL_NG!J4+PPCL_Spot!J4+GT_NG!J4+GT_Spot!J4+Bawana_NG!J4+Bawana_RLNG!J4+Bawana_Spot!J4</f>
        <v>87.61</v>
      </c>
      <c r="F4" s="197">
        <f>PPCL_NG!Q4+PPCL_Spot!Q4+GT_NG!Q4+GT_Spot!Q4+Bawana_NG!Q4+Bawana_RLNG!Q4+Bawana_Spot!Q4</f>
        <v>87.607142052125184</v>
      </c>
      <c r="G4" s="198">
        <f t="shared" si="1"/>
        <v>2.8579478748156362E-3</v>
      </c>
      <c r="H4" s="197">
        <f>PPCL_NG!K4+PPCL_Spot!K4+GT_NG!K4+GT_Spot!K4+Bawana_NG!K4+Bawana_RLNG!K4+Bawana_Spot!K4</f>
        <v>15.2</v>
      </c>
      <c r="I4" s="197">
        <f>PPCL_NG!R4+PPCL_Spot!R4+GT_NG!R4+GT_Spot!R4+Bawana_NG!R4+Bawana_RLNG!R4+Bawana_Spot!R4</f>
        <v>15.200379715588166</v>
      </c>
      <c r="J4" s="198">
        <f t="shared" si="2"/>
        <v>-3.7971558816707329E-4</v>
      </c>
      <c r="K4" s="197">
        <f>PPCL_NG!L4+PPCL_Spot!L4+GT_NG!L4+GT_Spot!L4+Bawana_NG!L4+Bawana_RLNG!L4+Bawana_Spot!L4</f>
        <v>85.140000000000015</v>
      </c>
      <c r="L4" s="197">
        <f>PPCL_NG!S4+PPCL_Spot!S4+GT_NG!S4+GT_Spot!S4+Bawana_NG!S4+Bawana_RLNG!S4+Bawana_Spot!S4</f>
        <v>85.141581457684055</v>
      </c>
      <c r="M4" s="198">
        <f t="shared" si="3"/>
        <v>-1.5814576840398331E-3</v>
      </c>
      <c r="N4" s="197">
        <f>PPCL_NG!M4+PPCL_Spot!M4+GT_NG!M4+GT_Spot!M4+Bawana_NG!M4+Bawana_RLNG!M4+Bawana_Spot!M4</f>
        <v>109.8</v>
      </c>
      <c r="O4" s="197">
        <f>PPCL_NG!T4+PPCL_Spot!T4+GT_NG!T4+GT_Spot!T4+Bawana_NG!T4+Bawana_RLNG!T4+Bawana_Spot!T4</f>
        <v>109.79611394022817</v>
      </c>
      <c r="P4" s="198">
        <f t="shared" si="4"/>
        <v>3.886059771829764E-3</v>
      </c>
      <c r="Q4" s="198">
        <f t="shared" ref="Q4:Q67" si="5">D4+G4+J4+M4+P4</f>
        <v>1.0000000000033538E-2</v>
      </c>
    </row>
    <row r="5" spans="1:17">
      <c r="A5" s="33" t="s">
        <v>47</v>
      </c>
      <c r="B5" s="197">
        <f>PPCL_NG!I5+PPCL_Spot!I5+GT_NG!I5+GT_Spot!I5+Bawana_NG!I5+Bawana_RLNG!I5+Bawana_Spot!I5</f>
        <v>363.53999999999996</v>
      </c>
      <c r="C5" s="197">
        <f>PPCL_NG!P5+PPCL_Spot!P5+GT_NG!P5+GT_Spot!P5+Bawana_NG!P5+Bawana_RLNG!P5+Bawana_Spot!P5</f>
        <v>363.53478283437437</v>
      </c>
      <c r="D5" s="198">
        <f t="shared" si="0"/>
        <v>5.2171656255950438E-3</v>
      </c>
      <c r="E5" s="197">
        <f>PPCL_NG!J5+PPCL_Spot!J5+GT_NG!J5+GT_Spot!J5+Bawana_NG!J5+Bawana_RLNG!J5+Bawana_Spot!J5</f>
        <v>87.61</v>
      </c>
      <c r="F5" s="197">
        <f>PPCL_NG!Q5+PPCL_Spot!Q5+GT_NG!Q5+GT_Spot!Q5+Bawana_NG!Q5+Bawana_RLNG!Q5+Bawana_Spot!Q5</f>
        <v>87.607142052125184</v>
      </c>
      <c r="G5" s="198">
        <f t="shared" si="1"/>
        <v>2.8579478748156362E-3</v>
      </c>
      <c r="H5" s="197">
        <f>PPCL_NG!K5+PPCL_Spot!K5+GT_NG!K5+GT_Spot!K5+Bawana_NG!K5+Bawana_RLNG!K5+Bawana_Spot!K5</f>
        <v>15.2</v>
      </c>
      <c r="I5" s="197">
        <f>PPCL_NG!R5+PPCL_Spot!R5+GT_NG!R5+GT_Spot!R5+Bawana_NG!R5+Bawana_RLNG!R5+Bawana_Spot!R5</f>
        <v>15.200379715588166</v>
      </c>
      <c r="J5" s="198">
        <f t="shared" si="2"/>
        <v>-3.7971558816707329E-4</v>
      </c>
      <c r="K5" s="197">
        <f>PPCL_NG!L5+PPCL_Spot!L5+GT_NG!L5+GT_Spot!L5+Bawana_NG!L5+Bawana_RLNG!L5+Bawana_Spot!L5</f>
        <v>85.140000000000015</v>
      </c>
      <c r="L5" s="197">
        <f>PPCL_NG!S5+PPCL_Spot!S5+GT_NG!S5+GT_Spot!S5+Bawana_NG!S5+Bawana_RLNG!S5+Bawana_Spot!S5</f>
        <v>85.141581457684055</v>
      </c>
      <c r="M5" s="198">
        <f t="shared" si="3"/>
        <v>-1.5814576840398331E-3</v>
      </c>
      <c r="N5" s="197">
        <f>PPCL_NG!M5+PPCL_Spot!M5+GT_NG!M5+GT_Spot!M5+Bawana_NG!M5+Bawana_RLNG!M5+Bawana_Spot!M5</f>
        <v>109.8</v>
      </c>
      <c r="O5" s="197">
        <f>PPCL_NG!T5+PPCL_Spot!T5+GT_NG!T5+GT_Spot!T5+Bawana_NG!T5+Bawana_RLNG!T5+Bawana_Spot!T5</f>
        <v>109.79611394022817</v>
      </c>
      <c r="P5" s="198">
        <f t="shared" si="4"/>
        <v>3.886059771829764E-3</v>
      </c>
      <c r="Q5" s="198">
        <f t="shared" si="5"/>
        <v>1.0000000000033538E-2</v>
      </c>
    </row>
    <row r="6" spans="1:17">
      <c r="A6" s="33" t="s">
        <v>48</v>
      </c>
      <c r="B6" s="197">
        <f>PPCL_NG!I6+PPCL_Spot!I6+GT_NG!I6+GT_Spot!I6+Bawana_NG!I6+Bawana_RLNG!I6+Bawana_Spot!I6</f>
        <v>342.53999999999996</v>
      </c>
      <c r="C6" s="197">
        <f>PPCL_NG!P6+PPCL_Spot!P6+GT_NG!P6+GT_Spot!P6+Bawana_NG!P6+Bawana_RLNG!P6+Bawana_Spot!P6</f>
        <v>342.53478283437437</v>
      </c>
      <c r="D6" s="198">
        <f t="shared" si="0"/>
        <v>5.2171656255950438E-3</v>
      </c>
      <c r="E6" s="197">
        <f>PPCL_NG!J6+PPCL_Spot!J6+GT_NG!J6+GT_Spot!J6+Bawana_NG!J6+Bawana_RLNG!J6+Bawana_Spot!J6</f>
        <v>87.61</v>
      </c>
      <c r="F6" s="197">
        <f>PPCL_NG!Q6+PPCL_Spot!Q6+GT_NG!Q6+GT_Spot!Q6+Bawana_NG!Q6+Bawana_RLNG!Q6+Bawana_Spot!Q6</f>
        <v>87.607142052125184</v>
      </c>
      <c r="G6" s="198">
        <f t="shared" si="1"/>
        <v>2.8579478748156362E-3</v>
      </c>
      <c r="H6" s="197">
        <f>PPCL_NG!K6+PPCL_Spot!K6+GT_NG!K6+GT_Spot!K6+Bawana_NG!K6+Bawana_RLNG!K6+Bawana_Spot!K6</f>
        <v>15.2</v>
      </c>
      <c r="I6" s="197">
        <f>PPCL_NG!R6+PPCL_Spot!R6+GT_NG!R6+GT_Spot!R6+Bawana_NG!R6+Bawana_RLNG!R6+Bawana_Spot!R6</f>
        <v>15.200379715588166</v>
      </c>
      <c r="J6" s="198">
        <f t="shared" si="2"/>
        <v>-3.7971558816707329E-4</v>
      </c>
      <c r="K6" s="197">
        <f>PPCL_NG!L6+PPCL_Spot!L6+GT_NG!L6+GT_Spot!L6+Bawana_NG!L6+Bawana_RLNG!L6+Bawana_Spot!L6</f>
        <v>85.140000000000015</v>
      </c>
      <c r="L6" s="197">
        <f>PPCL_NG!S6+PPCL_Spot!S6+GT_NG!S6+GT_Spot!S6+Bawana_NG!S6+Bawana_RLNG!S6+Bawana_Spot!S6</f>
        <v>85.141581457684055</v>
      </c>
      <c r="M6" s="198">
        <f t="shared" si="3"/>
        <v>-1.5814576840398331E-3</v>
      </c>
      <c r="N6" s="197">
        <f>PPCL_NG!M6+PPCL_Spot!M6+GT_NG!M6+GT_Spot!M6+Bawana_NG!M6+Bawana_RLNG!M6+Bawana_Spot!M6</f>
        <v>109.8</v>
      </c>
      <c r="O6" s="197">
        <f>PPCL_NG!T6+PPCL_Spot!T6+GT_NG!T6+GT_Spot!T6+Bawana_NG!T6+Bawana_RLNG!T6+Bawana_Spot!T6</f>
        <v>109.79611394022817</v>
      </c>
      <c r="P6" s="198">
        <f t="shared" si="4"/>
        <v>3.886059771829764E-3</v>
      </c>
      <c r="Q6" s="198">
        <f t="shared" si="5"/>
        <v>1.0000000000033538E-2</v>
      </c>
    </row>
    <row r="7" spans="1:17">
      <c r="A7" s="33" t="s">
        <v>49</v>
      </c>
      <c r="B7" s="197">
        <f>PPCL_NG!I7+PPCL_Spot!I7+GT_NG!I7+GT_Spot!I7+Bawana_NG!I7+Bawana_RLNG!I7+Bawana_Spot!I7</f>
        <v>309.53999999999996</v>
      </c>
      <c r="C7" s="197">
        <f>PPCL_NG!P7+PPCL_Spot!P7+GT_NG!P7+GT_Spot!P7+Bawana_NG!P7+Bawana_RLNG!P7+Bawana_Spot!P7</f>
        <v>309.53478283437437</v>
      </c>
      <c r="D7" s="198">
        <f t="shared" si="0"/>
        <v>5.2171656255950438E-3</v>
      </c>
      <c r="E7" s="197">
        <f>PPCL_NG!J7+PPCL_Spot!J7+GT_NG!J7+GT_Spot!J7+Bawana_NG!J7+Bawana_RLNG!J7+Bawana_Spot!J7</f>
        <v>87.61</v>
      </c>
      <c r="F7" s="197">
        <f>PPCL_NG!Q7+PPCL_Spot!Q7+GT_NG!Q7+GT_Spot!Q7+Bawana_NG!Q7+Bawana_RLNG!Q7+Bawana_Spot!Q7</f>
        <v>87.607142052125184</v>
      </c>
      <c r="G7" s="198">
        <f t="shared" si="1"/>
        <v>2.8579478748156362E-3</v>
      </c>
      <c r="H7" s="197">
        <f>PPCL_NG!K7+PPCL_Spot!K7+GT_NG!K7+GT_Spot!K7+Bawana_NG!K7+Bawana_RLNG!K7+Bawana_Spot!K7</f>
        <v>15.2</v>
      </c>
      <c r="I7" s="197">
        <f>PPCL_NG!R7+PPCL_Spot!R7+GT_NG!R7+GT_Spot!R7+Bawana_NG!R7+Bawana_RLNG!R7+Bawana_Spot!R7</f>
        <v>15.200379715588166</v>
      </c>
      <c r="J7" s="198">
        <f t="shared" si="2"/>
        <v>-3.7971558816707329E-4</v>
      </c>
      <c r="K7" s="197">
        <f>PPCL_NG!L7+PPCL_Spot!L7+GT_NG!L7+GT_Spot!L7+Bawana_NG!L7+Bawana_RLNG!L7+Bawana_Spot!L7</f>
        <v>71.460000000000008</v>
      </c>
      <c r="L7" s="197">
        <f>PPCL_NG!S7+PPCL_Spot!S7+GT_NG!S7+GT_Spot!S7+Bawana_NG!S7+Bawana_RLNG!S7+Bawana_Spot!S7</f>
        <v>71.461581457684062</v>
      </c>
      <c r="M7" s="198">
        <f t="shared" si="3"/>
        <v>-1.581457684054044E-3</v>
      </c>
      <c r="N7" s="197">
        <f>PPCL_NG!M7+PPCL_Spot!M7+GT_NG!M7+GT_Spot!M7+Bawana_NG!M7+Bawana_RLNG!M7+Bawana_Spot!M7</f>
        <v>109.8</v>
      </c>
      <c r="O7" s="197">
        <f>PPCL_NG!T7+PPCL_Spot!T7+GT_NG!T7+GT_Spot!T7+Bawana_NG!T7+Bawana_RLNG!T7+Bawana_Spot!T7</f>
        <v>109.79611394022817</v>
      </c>
      <c r="P7" s="198">
        <f t="shared" si="4"/>
        <v>3.886059771829764E-3</v>
      </c>
      <c r="Q7" s="198">
        <f t="shared" si="5"/>
        <v>1.0000000000019327E-2</v>
      </c>
    </row>
    <row r="8" spans="1:17">
      <c r="A8" s="33" t="s">
        <v>50</v>
      </c>
      <c r="B8" s="197">
        <f>PPCL_NG!I8+PPCL_Spot!I8+GT_NG!I8+GT_Spot!I8+Bawana_NG!I8+Bawana_RLNG!I8+Bawana_Spot!I8</f>
        <v>309.53999999999996</v>
      </c>
      <c r="C8" s="197">
        <f>PPCL_NG!P8+PPCL_Spot!P8+GT_NG!P8+GT_Spot!P8+Bawana_NG!P8+Bawana_RLNG!P8+Bawana_Spot!P8</f>
        <v>309.53478283437437</v>
      </c>
      <c r="D8" s="198">
        <f t="shared" si="0"/>
        <v>5.2171656255950438E-3</v>
      </c>
      <c r="E8" s="197">
        <f>PPCL_NG!J8+PPCL_Spot!J8+GT_NG!J8+GT_Spot!J8+Bawana_NG!J8+Bawana_RLNG!J8+Bawana_Spot!J8</f>
        <v>87.61</v>
      </c>
      <c r="F8" s="197">
        <f>PPCL_NG!Q8+PPCL_Spot!Q8+GT_NG!Q8+GT_Spot!Q8+Bawana_NG!Q8+Bawana_RLNG!Q8+Bawana_Spot!Q8</f>
        <v>87.607142052125184</v>
      </c>
      <c r="G8" s="198">
        <f t="shared" si="1"/>
        <v>2.8579478748156362E-3</v>
      </c>
      <c r="H8" s="197">
        <f>PPCL_NG!K8+PPCL_Spot!K8+GT_NG!K8+GT_Spot!K8+Bawana_NG!K8+Bawana_RLNG!K8+Bawana_Spot!K8</f>
        <v>15.2</v>
      </c>
      <c r="I8" s="197">
        <f>PPCL_NG!R8+PPCL_Spot!R8+GT_NG!R8+GT_Spot!R8+Bawana_NG!R8+Bawana_RLNG!R8+Bawana_Spot!R8</f>
        <v>15.200379715588166</v>
      </c>
      <c r="J8" s="198">
        <f t="shared" si="2"/>
        <v>-3.7971558816707329E-4</v>
      </c>
      <c r="K8" s="197">
        <f>PPCL_NG!L8+PPCL_Spot!L8+GT_NG!L8+GT_Spot!L8+Bawana_NG!L8+Bawana_RLNG!L8+Bawana_Spot!L8</f>
        <v>71.460000000000008</v>
      </c>
      <c r="L8" s="197">
        <f>PPCL_NG!S8+PPCL_Spot!S8+GT_NG!S8+GT_Spot!S8+Bawana_NG!S8+Bawana_RLNG!S8+Bawana_Spot!S8</f>
        <v>71.461581457684062</v>
      </c>
      <c r="M8" s="198">
        <f t="shared" si="3"/>
        <v>-1.581457684054044E-3</v>
      </c>
      <c r="N8" s="197">
        <f>PPCL_NG!M8+PPCL_Spot!M8+GT_NG!M8+GT_Spot!M8+Bawana_NG!M8+Bawana_RLNG!M8+Bawana_Spot!M8</f>
        <v>109.8</v>
      </c>
      <c r="O8" s="197">
        <f>PPCL_NG!T8+PPCL_Spot!T8+GT_NG!T8+GT_Spot!T8+Bawana_NG!T8+Bawana_RLNG!T8+Bawana_Spot!T8</f>
        <v>109.79611394022817</v>
      </c>
      <c r="P8" s="198">
        <f t="shared" si="4"/>
        <v>3.886059771829764E-3</v>
      </c>
      <c r="Q8" s="198">
        <f t="shared" si="5"/>
        <v>1.0000000000019327E-2</v>
      </c>
    </row>
    <row r="9" spans="1:17">
      <c r="A9" s="33" t="s">
        <v>51</v>
      </c>
      <c r="B9" s="197">
        <f>PPCL_NG!I9+PPCL_Spot!I9+GT_NG!I9+GT_Spot!I9+Bawana_NG!I9+Bawana_RLNG!I9+Bawana_Spot!I9</f>
        <v>309.89</v>
      </c>
      <c r="C9" s="197">
        <f>PPCL_NG!P9+PPCL_Spot!P9+GT_NG!P9+GT_Spot!P9+Bawana_NG!P9+Bawana_RLNG!P9+Bawana_Spot!P9</f>
        <v>309.53945352786218</v>
      </c>
      <c r="D9" s="198">
        <f t="shared" si="0"/>
        <v>0.35054647213780754</v>
      </c>
      <c r="E9" s="197">
        <f>PPCL_NG!J9+PPCL_Spot!J9+GT_NG!J9+GT_Spot!J9+Bawana_NG!J9+Bawana_RLNG!J9+Bawana_Spot!J9</f>
        <v>87.81</v>
      </c>
      <c r="F9" s="197">
        <f>PPCL_NG!Q9+PPCL_Spot!Q9+GT_NG!Q9+GT_Spot!Q9+Bawana_NG!Q9+Bawana_RLNG!Q9+Bawana_Spot!Q9</f>
        <v>87.609811019832506</v>
      </c>
      <c r="G9" s="198">
        <f t="shared" si="1"/>
        <v>0.20018898016749631</v>
      </c>
      <c r="H9" s="197">
        <f>PPCL_NG!K9+PPCL_Spot!K9+GT_NG!K9+GT_Spot!K9+Bawana_NG!K9+Bawana_RLNG!K9+Bawana_Spot!K9</f>
        <v>15.2</v>
      </c>
      <c r="I9" s="197">
        <f>PPCL_NG!R9+PPCL_Spot!R9+GT_NG!R9+GT_Spot!R9+Bawana_NG!R9+Bawana_RLNG!R9+Bawana_Spot!R9</f>
        <v>15.200379715588166</v>
      </c>
      <c r="J9" s="198">
        <f t="shared" si="2"/>
        <v>-3.7971558816707329E-4</v>
      </c>
      <c r="K9" s="197">
        <f>PPCL_NG!L9+PPCL_Spot!L9+GT_NG!L9+GT_Spot!L9+Bawana_NG!L9+Bawana_RLNG!L9+Bawana_Spot!L9</f>
        <v>71.5</v>
      </c>
      <c r="L9" s="197">
        <f>PPCL_NG!S9+PPCL_Spot!S9+GT_NG!S9+GT_Spot!S9+Bawana_NG!S9+Bawana_RLNG!S9+Bawana_Spot!S9</f>
        <v>71.457676641886181</v>
      </c>
      <c r="M9" s="198">
        <f t="shared" si="3"/>
        <v>4.2323358113819154E-2</v>
      </c>
      <c r="N9" s="197">
        <f>PPCL_NG!M9+PPCL_Spot!M9+GT_NG!M9+GT_Spot!M9+Bawana_NG!M9+Bawana_RLNG!M9+Bawana_Spot!M9</f>
        <v>110.06</v>
      </c>
      <c r="O9" s="197">
        <f>PPCL_NG!T9+PPCL_Spot!T9+GT_NG!T9+GT_Spot!T9+Bawana_NG!T9+Bawana_RLNG!T9+Bawana_Spot!T9</f>
        <v>109.79267909483092</v>
      </c>
      <c r="P9" s="198">
        <f t="shared" si="4"/>
        <v>0.26732090516908613</v>
      </c>
      <c r="Q9" s="198">
        <f t="shared" si="5"/>
        <v>0.86000000000004206</v>
      </c>
    </row>
    <row r="10" spans="1:17">
      <c r="A10" s="33" t="s">
        <v>52</v>
      </c>
      <c r="B10" s="197">
        <f>PPCL_NG!I10+PPCL_Spot!I10+GT_NG!I10+GT_Spot!I10+Bawana_NG!I10+Bawana_RLNG!I10+Bawana_Spot!I10</f>
        <v>309.89</v>
      </c>
      <c r="C10" s="197">
        <f>PPCL_NG!P10+PPCL_Spot!P10+GT_NG!P10+GT_Spot!P10+Bawana_NG!P10+Bawana_RLNG!P10+Bawana_Spot!P10</f>
        <v>309.53945352786218</v>
      </c>
      <c r="D10" s="198">
        <f t="shared" si="0"/>
        <v>0.35054647213780754</v>
      </c>
      <c r="E10" s="197">
        <f>PPCL_NG!J10+PPCL_Spot!J10+GT_NG!J10+GT_Spot!J10+Bawana_NG!J10+Bawana_RLNG!J10+Bawana_Spot!J10</f>
        <v>87.81</v>
      </c>
      <c r="F10" s="197">
        <f>PPCL_NG!Q10+PPCL_Spot!Q10+GT_NG!Q10+GT_Spot!Q10+Bawana_NG!Q10+Bawana_RLNG!Q10+Bawana_Spot!Q10</f>
        <v>87.609811019832506</v>
      </c>
      <c r="G10" s="198">
        <f t="shared" si="1"/>
        <v>0.20018898016749631</v>
      </c>
      <c r="H10" s="197">
        <f>PPCL_NG!K10+PPCL_Spot!K10+GT_NG!K10+GT_Spot!K10+Bawana_NG!K10+Bawana_RLNG!K10+Bawana_Spot!K10</f>
        <v>15.2</v>
      </c>
      <c r="I10" s="197">
        <f>PPCL_NG!R10+PPCL_Spot!R10+GT_NG!R10+GT_Spot!R10+Bawana_NG!R10+Bawana_RLNG!R10+Bawana_Spot!R10</f>
        <v>15.200379715588166</v>
      </c>
      <c r="J10" s="198">
        <f t="shared" si="2"/>
        <v>-3.7971558816707329E-4</v>
      </c>
      <c r="K10" s="197">
        <f>PPCL_NG!L10+PPCL_Spot!L10+GT_NG!L10+GT_Spot!L10+Bawana_NG!L10+Bawana_RLNG!L10+Bawana_Spot!L10</f>
        <v>71.5</v>
      </c>
      <c r="L10" s="197">
        <f>PPCL_NG!S10+PPCL_Spot!S10+GT_NG!S10+GT_Spot!S10+Bawana_NG!S10+Bawana_RLNG!S10+Bawana_Spot!S10</f>
        <v>71.457676641886181</v>
      </c>
      <c r="M10" s="198">
        <f t="shared" si="3"/>
        <v>4.2323358113819154E-2</v>
      </c>
      <c r="N10" s="197">
        <f>PPCL_NG!M10+PPCL_Spot!M10+GT_NG!M10+GT_Spot!M10+Bawana_NG!M10+Bawana_RLNG!M10+Bawana_Spot!M10</f>
        <v>110.06</v>
      </c>
      <c r="O10" s="197">
        <f>PPCL_NG!T10+PPCL_Spot!T10+GT_NG!T10+GT_Spot!T10+Bawana_NG!T10+Bawana_RLNG!T10+Bawana_Spot!T10</f>
        <v>109.79267909483092</v>
      </c>
      <c r="P10" s="198">
        <f t="shared" si="4"/>
        <v>0.26732090516908613</v>
      </c>
      <c r="Q10" s="198">
        <f t="shared" si="5"/>
        <v>0.86000000000004206</v>
      </c>
    </row>
    <row r="11" spans="1:17">
      <c r="A11" s="33" t="s">
        <v>53</v>
      </c>
      <c r="B11" s="197">
        <f>PPCL_NG!I11+PPCL_Spot!I11+GT_NG!I11+GT_Spot!I11+Bawana_NG!I11+Bawana_RLNG!I11+Bawana_Spot!I11</f>
        <v>309.89</v>
      </c>
      <c r="C11" s="197">
        <f>PPCL_NG!P11+PPCL_Spot!P11+GT_NG!P11+GT_Spot!P11+Bawana_NG!P11+Bawana_RLNG!P11+Bawana_Spot!P11</f>
        <v>309.9457216648326</v>
      </c>
      <c r="D11" s="198">
        <f t="shared" si="0"/>
        <v>-5.5721664832617535E-2</v>
      </c>
      <c r="E11" s="197">
        <f>PPCL_NG!J11+PPCL_Spot!J11+GT_NG!J11+GT_Spot!J11+Bawana_NG!J11+Bawana_RLNG!J11+Bawana_Spot!J11</f>
        <v>87.81</v>
      </c>
      <c r="F11" s="197">
        <f>PPCL_NG!Q11+PPCL_Spot!Q11+GT_NG!Q11+GT_Spot!Q11+Bawana_NG!Q11+Bawana_RLNG!Q11+Bawana_Spot!Q11</f>
        <v>87.841964240958447</v>
      </c>
      <c r="G11" s="198">
        <f t="shared" si="1"/>
        <v>-3.1964240958444634E-2</v>
      </c>
      <c r="H11" s="197">
        <f>PPCL_NG!K11+PPCL_Spot!K11+GT_NG!K11+GT_Spot!K11+Bawana_NG!K11+Bawana_RLNG!K11+Bawana_Spot!K11</f>
        <v>15.2</v>
      </c>
      <c r="I11" s="197">
        <f>PPCL_NG!R11+PPCL_Spot!R11+GT_NG!R11+GT_Spot!R11+Bawana_NG!R11+Bawana_RLNG!R11+Bawana_Spot!R11</f>
        <v>15.200379715588166</v>
      </c>
      <c r="J11" s="198">
        <f t="shared" si="2"/>
        <v>-3.7971558816707329E-4</v>
      </c>
      <c r="K11" s="197">
        <f>PPCL_NG!L11+PPCL_Spot!L11+GT_NG!L11+GT_Spot!L11+Bawana_NG!L11+Bawana_RLNG!L11+Bawana_Spot!L11</f>
        <v>71.5</v>
      </c>
      <c r="L11" s="197">
        <f>PPCL_NG!S11+PPCL_Spot!S11+GT_NG!S11+GT_Spot!S11+Bawana_NG!S11+Bawana_RLNG!S11+Bawana_Spot!S11</f>
        <v>71.509330733586694</v>
      </c>
      <c r="M11" s="198">
        <f t="shared" si="3"/>
        <v>-9.3307335866938956E-3</v>
      </c>
      <c r="N11" s="197">
        <f>PPCL_NG!M11+PPCL_Spot!M11+GT_NG!M11+GT_Spot!M11+Bawana_NG!M11+Bawana_RLNG!M11+Bawana_Spot!M11</f>
        <v>110.06</v>
      </c>
      <c r="O11" s="197">
        <f>PPCL_NG!T11+PPCL_Spot!T11+GT_NG!T11+GT_Spot!T11+Bawana_NG!T11+Bawana_RLNG!T11+Bawana_Spot!T11</f>
        <v>110.10260364503405</v>
      </c>
      <c r="P11" s="198">
        <f t="shared" si="4"/>
        <v>-4.2603645034049009E-2</v>
      </c>
      <c r="Q11" s="198">
        <f t="shared" si="5"/>
        <v>-0.13999999999997215</v>
      </c>
    </row>
    <row r="12" spans="1:17">
      <c r="A12" s="33" t="s">
        <v>54</v>
      </c>
      <c r="B12" s="197">
        <f>PPCL_NG!I12+PPCL_Spot!I12+GT_NG!I12+GT_Spot!I12+Bawana_NG!I12+Bawana_RLNG!I12+Bawana_Spot!I12</f>
        <v>309.89</v>
      </c>
      <c r="C12" s="197">
        <f>PPCL_NG!P12+PPCL_Spot!P12+GT_NG!P12+GT_Spot!P12+Bawana_NG!P12+Bawana_RLNG!P12+Bawana_Spot!P12</f>
        <v>309.9457216648326</v>
      </c>
      <c r="D12" s="198">
        <f t="shared" si="0"/>
        <v>-5.5721664832617535E-2</v>
      </c>
      <c r="E12" s="197">
        <f>PPCL_NG!J12+PPCL_Spot!J12+GT_NG!J12+GT_Spot!J12+Bawana_NG!J12+Bawana_RLNG!J12+Bawana_Spot!J12</f>
        <v>87.81</v>
      </c>
      <c r="F12" s="197">
        <f>PPCL_NG!Q12+PPCL_Spot!Q12+GT_NG!Q12+GT_Spot!Q12+Bawana_NG!Q12+Bawana_RLNG!Q12+Bawana_Spot!Q12</f>
        <v>87.841964240958447</v>
      </c>
      <c r="G12" s="198">
        <f t="shared" si="1"/>
        <v>-3.1964240958444634E-2</v>
      </c>
      <c r="H12" s="197">
        <f>PPCL_NG!K12+PPCL_Spot!K12+GT_NG!K12+GT_Spot!K12+Bawana_NG!K12+Bawana_RLNG!K12+Bawana_Spot!K12</f>
        <v>15.2</v>
      </c>
      <c r="I12" s="197">
        <f>PPCL_NG!R12+PPCL_Spot!R12+GT_NG!R12+GT_Spot!R12+Bawana_NG!R12+Bawana_RLNG!R12+Bawana_Spot!R12</f>
        <v>15.200379715588166</v>
      </c>
      <c r="J12" s="198">
        <f t="shared" si="2"/>
        <v>-3.7971558816707329E-4</v>
      </c>
      <c r="K12" s="197">
        <f>PPCL_NG!L12+PPCL_Spot!L12+GT_NG!L12+GT_Spot!L12+Bawana_NG!L12+Bawana_RLNG!L12+Bawana_Spot!L12</f>
        <v>71.5</v>
      </c>
      <c r="L12" s="197">
        <f>PPCL_NG!S12+PPCL_Spot!S12+GT_NG!S12+GT_Spot!S12+Bawana_NG!S12+Bawana_RLNG!S12+Bawana_Spot!S12</f>
        <v>71.509330733586694</v>
      </c>
      <c r="M12" s="198">
        <f t="shared" si="3"/>
        <v>-9.3307335866938956E-3</v>
      </c>
      <c r="N12" s="197">
        <f>PPCL_NG!M12+PPCL_Spot!M12+GT_NG!M12+GT_Spot!M12+Bawana_NG!M12+Bawana_RLNG!M12+Bawana_Spot!M12</f>
        <v>110.06</v>
      </c>
      <c r="O12" s="197">
        <f>PPCL_NG!T12+PPCL_Spot!T12+GT_NG!T12+GT_Spot!T12+Bawana_NG!T12+Bawana_RLNG!T12+Bawana_Spot!T12</f>
        <v>110.10260364503405</v>
      </c>
      <c r="P12" s="198">
        <f t="shared" si="4"/>
        <v>-4.2603645034049009E-2</v>
      </c>
      <c r="Q12" s="198">
        <f t="shared" si="5"/>
        <v>-0.13999999999997215</v>
      </c>
    </row>
    <row r="13" spans="1:17">
      <c r="A13" s="33" t="s">
        <v>55</v>
      </c>
      <c r="B13" s="197">
        <f>PPCL_NG!I13+PPCL_Spot!I13+GT_NG!I13+GT_Spot!I13+Bawana_NG!I13+Bawana_RLNG!I13+Bawana_Spot!I13</f>
        <v>341.29</v>
      </c>
      <c r="C13" s="197">
        <f>PPCL_NG!P13+PPCL_Spot!P13+GT_NG!P13+GT_Spot!P13+Bawana_NG!P13+Bawana_RLNG!P13+Bawana_Spot!P13</f>
        <v>341.34506532739192</v>
      </c>
      <c r="D13" s="198">
        <f t="shared" si="0"/>
        <v>-5.5065327391901064E-2</v>
      </c>
      <c r="E13" s="197">
        <f>PPCL_NG!J13+PPCL_Spot!J13+GT_NG!J13+GT_Spot!J13+Bawana_NG!J13+Bawana_RLNG!J13+Bawana_Spot!J13</f>
        <v>87.81</v>
      </c>
      <c r="F13" s="197">
        <f>PPCL_NG!Q13+PPCL_Spot!Q13+GT_NG!Q13+GT_Spot!Q13+Bawana_NG!Q13+Bawana_RLNG!Q13+Bawana_Spot!Q13</f>
        <v>87.842198952006797</v>
      </c>
      <c r="G13" s="198">
        <f t="shared" si="1"/>
        <v>-3.2198952006794457E-2</v>
      </c>
      <c r="H13" s="197">
        <f>PPCL_NG!K13+PPCL_Spot!K13+GT_NG!K13+GT_Spot!K13+Bawana_NG!K13+Bawana_RLNG!K13+Bawana_Spot!K13</f>
        <v>15.2</v>
      </c>
      <c r="I13" s="197">
        <f>PPCL_NG!R13+PPCL_Spot!R13+GT_NG!R13+GT_Spot!R13+Bawana_NG!R13+Bawana_RLNG!R13+Bawana_Spot!R13</f>
        <v>15.200404637634026</v>
      </c>
      <c r="J13" s="198">
        <f t="shared" si="2"/>
        <v>-4.0463763402698305E-4</v>
      </c>
      <c r="K13" s="197">
        <f>PPCL_NG!L13+PPCL_Spot!L13+GT_NG!L13+GT_Spot!L13+Bawana_NG!L13+Bawana_RLNG!L13+Bawana_Spot!L13</f>
        <v>71.5</v>
      </c>
      <c r="L13" s="197">
        <f>PPCL_NG!S13+PPCL_Spot!S13+GT_NG!S13+GT_Spot!S13+Bawana_NG!S13+Bawana_RLNG!S13+Bawana_Spot!S13</f>
        <v>71.509430379095406</v>
      </c>
      <c r="M13" s="198">
        <f t="shared" si="3"/>
        <v>-9.4303790954057831E-3</v>
      </c>
      <c r="N13" s="197">
        <f>PPCL_NG!M13+PPCL_Spot!M13+GT_NG!M13+GT_Spot!M13+Bawana_NG!M13+Bawana_RLNG!M13+Bawana_Spot!M13</f>
        <v>110.06</v>
      </c>
      <c r="O13" s="197">
        <f>PPCL_NG!T13+PPCL_Spot!T13+GT_NG!T13+GT_Spot!T13+Bawana_NG!T13+Bawana_RLNG!T13+Bawana_Spot!T13</f>
        <v>110.1029007038718</v>
      </c>
      <c r="P13" s="198">
        <f t="shared" si="4"/>
        <v>-4.2900703871794121E-2</v>
      </c>
      <c r="Q13" s="198">
        <f t="shared" si="5"/>
        <v>-0.13999999999992241</v>
      </c>
    </row>
    <row r="14" spans="1:17">
      <c r="A14" s="33" t="s">
        <v>56</v>
      </c>
      <c r="B14" s="197">
        <f>PPCL_NG!I14+PPCL_Spot!I14+GT_NG!I14+GT_Spot!I14+Bawana_NG!I14+Bawana_RLNG!I14+Bawana_Spot!I14</f>
        <v>341.29</v>
      </c>
      <c r="C14" s="197">
        <f>PPCL_NG!P14+PPCL_Spot!P14+GT_NG!P14+GT_Spot!P14+Bawana_NG!P14+Bawana_RLNG!P14+Bawana_Spot!P14</f>
        <v>341.34506532739192</v>
      </c>
      <c r="D14" s="198">
        <f t="shared" si="0"/>
        <v>-5.5065327391901064E-2</v>
      </c>
      <c r="E14" s="197">
        <f>PPCL_NG!J14+PPCL_Spot!J14+GT_NG!J14+GT_Spot!J14+Bawana_NG!J14+Bawana_RLNG!J14+Bawana_Spot!J14</f>
        <v>87.81</v>
      </c>
      <c r="F14" s="197">
        <f>PPCL_NG!Q14+PPCL_Spot!Q14+GT_NG!Q14+GT_Spot!Q14+Bawana_NG!Q14+Bawana_RLNG!Q14+Bawana_Spot!Q14</f>
        <v>87.842198952006797</v>
      </c>
      <c r="G14" s="198">
        <f t="shared" si="1"/>
        <v>-3.2198952006794457E-2</v>
      </c>
      <c r="H14" s="197">
        <f>PPCL_NG!K14+PPCL_Spot!K14+GT_NG!K14+GT_Spot!K14+Bawana_NG!K14+Bawana_RLNG!K14+Bawana_Spot!K14</f>
        <v>15.2</v>
      </c>
      <c r="I14" s="197">
        <f>PPCL_NG!R14+PPCL_Spot!R14+GT_NG!R14+GT_Spot!R14+Bawana_NG!R14+Bawana_RLNG!R14+Bawana_Spot!R14</f>
        <v>15.200404637634026</v>
      </c>
      <c r="J14" s="198">
        <f t="shared" si="2"/>
        <v>-4.0463763402698305E-4</v>
      </c>
      <c r="K14" s="197">
        <f>PPCL_NG!L14+PPCL_Spot!L14+GT_NG!L14+GT_Spot!L14+Bawana_NG!L14+Bawana_RLNG!L14+Bawana_Spot!L14</f>
        <v>71.5</v>
      </c>
      <c r="L14" s="197">
        <f>PPCL_NG!S14+PPCL_Spot!S14+GT_NG!S14+GT_Spot!S14+Bawana_NG!S14+Bawana_RLNG!S14+Bawana_Spot!S14</f>
        <v>71.509430379095406</v>
      </c>
      <c r="M14" s="198">
        <f t="shared" si="3"/>
        <v>-9.4303790954057831E-3</v>
      </c>
      <c r="N14" s="197">
        <f>PPCL_NG!M14+PPCL_Spot!M14+GT_NG!M14+GT_Spot!M14+Bawana_NG!M14+Bawana_RLNG!M14+Bawana_Spot!M14</f>
        <v>110.06</v>
      </c>
      <c r="O14" s="197">
        <f>PPCL_NG!T14+PPCL_Spot!T14+GT_NG!T14+GT_Spot!T14+Bawana_NG!T14+Bawana_RLNG!T14+Bawana_Spot!T14</f>
        <v>110.1029007038718</v>
      </c>
      <c r="P14" s="198">
        <f t="shared" si="4"/>
        <v>-4.2900703871794121E-2</v>
      </c>
      <c r="Q14" s="198">
        <f t="shared" si="5"/>
        <v>-0.13999999999992241</v>
      </c>
    </row>
    <row r="15" spans="1:17">
      <c r="A15" s="33" t="s">
        <v>57</v>
      </c>
      <c r="B15" s="197">
        <f>PPCL_NG!I15+PPCL_Spot!I15+GT_NG!I15+GT_Spot!I15+Bawana_NG!I15+Bawana_RLNG!I15+Bawana_Spot!I15</f>
        <v>340.94</v>
      </c>
      <c r="C15" s="197">
        <f>PPCL_NG!P15+PPCL_Spot!P15+GT_NG!P15+GT_Spot!P15+Bawana_NG!P15+Bawana_RLNG!P15+Bawana_Spot!P15</f>
        <v>341.34025562516933</v>
      </c>
      <c r="D15" s="198">
        <f t="shared" si="0"/>
        <v>-0.40025562516933633</v>
      </c>
      <c r="E15" s="197">
        <f>PPCL_NG!J15+PPCL_Spot!J15+GT_NG!J15+GT_Spot!J15+Bawana_NG!J15+Bawana_RLNG!J15+Bawana_Spot!J15</f>
        <v>87.61</v>
      </c>
      <c r="F15" s="197">
        <f>PPCL_NG!Q15+PPCL_Spot!Q15+GT_NG!Q15+GT_Spot!Q15+Bawana_NG!Q15+Bawana_RLNG!Q15+Bawana_Spot!Q15</f>
        <v>87.839450550736757</v>
      </c>
      <c r="G15" s="198">
        <f t="shared" si="1"/>
        <v>-0.22945055073675746</v>
      </c>
      <c r="H15" s="197">
        <f>PPCL_NG!K15+PPCL_Spot!K15+GT_NG!K15+GT_Spot!K15+Bawana_NG!K15+Bawana_RLNG!K15+Bawana_Spot!K15</f>
        <v>15.2</v>
      </c>
      <c r="I15" s="197">
        <f>PPCL_NG!R15+PPCL_Spot!R15+GT_NG!R15+GT_Spot!R15+Bawana_NG!R15+Bawana_RLNG!R15+Bawana_Spot!R15</f>
        <v>15.200404637634026</v>
      </c>
      <c r="J15" s="198">
        <f t="shared" si="2"/>
        <v>-4.0463763402698305E-4</v>
      </c>
      <c r="K15" s="197">
        <f>PPCL_NG!L15+PPCL_Spot!L15+GT_NG!L15+GT_Spot!L15+Bawana_NG!L15+Bawana_RLNG!L15+Bawana_Spot!L15</f>
        <v>71.460000000000008</v>
      </c>
      <c r="L15" s="197">
        <f>PPCL_NG!S15+PPCL_Spot!S15+GT_NG!S15+GT_Spot!S15+Bawana_NG!S15+Bawana_RLNG!S15+Bawana_Spot!S15</f>
        <v>71.513451409649178</v>
      </c>
      <c r="M15" s="198">
        <f t="shared" si="3"/>
        <v>-5.34514096491705E-2</v>
      </c>
      <c r="N15" s="197">
        <f>PPCL_NG!M15+PPCL_Spot!M15+GT_NG!M15+GT_Spot!M15+Bawana_NG!M15+Bawana_RLNG!M15+Bawana_Spot!M15</f>
        <v>109.8</v>
      </c>
      <c r="O15" s="197">
        <f>PPCL_NG!T15+PPCL_Spot!T15+GT_NG!T15+GT_Spot!T15+Bawana_NG!T15+Bawana_RLNG!T15+Bawana_Spot!T15</f>
        <v>110.10643777681062</v>
      </c>
      <c r="P15" s="198">
        <f t="shared" si="4"/>
        <v>-0.30643777681062545</v>
      </c>
      <c r="Q15" s="198">
        <f t="shared" si="5"/>
        <v>-0.98999999999991672</v>
      </c>
    </row>
    <row r="16" spans="1:17">
      <c r="A16" s="33" t="s">
        <v>58</v>
      </c>
      <c r="B16" s="197">
        <f>PPCL_NG!I16+PPCL_Spot!I16+GT_NG!I16+GT_Spot!I16+Bawana_NG!I16+Bawana_RLNG!I16+Bawana_Spot!I16</f>
        <v>340.94</v>
      </c>
      <c r="C16" s="197">
        <f>PPCL_NG!P16+PPCL_Spot!P16+GT_NG!P16+GT_Spot!P16+Bawana_NG!P16+Bawana_RLNG!P16+Bawana_Spot!P16</f>
        <v>340.93412649693369</v>
      </c>
      <c r="D16" s="198">
        <f t="shared" si="0"/>
        <v>5.873503066311514E-3</v>
      </c>
      <c r="E16" s="197">
        <f>PPCL_NG!J16+PPCL_Spot!J16+GT_NG!J16+GT_Spot!J16+Bawana_NG!J16+Bawana_RLNG!J16+Bawana_Spot!J16</f>
        <v>87.61</v>
      </c>
      <c r="F16" s="197">
        <f>PPCL_NG!Q16+PPCL_Spot!Q16+GT_NG!Q16+GT_Spot!Q16+Bawana_NG!Q16+Bawana_RLNG!Q16+Bawana_Spot!Q16</f>
        <v>87.607376763173534</v>
      </c>
      <c r="G16" s="198">
        <f t="shared" si="1"/>
        <v>2.6232368264658135E-3</v>
      </c>
      <c r="H16" s="197">
        <f>PPCL_NG!K16+PPCL_Spot!K16+GT_NG!K16+GT_Spot!K16+Bawana_NG!K16+Bawana_RLNG!K16+Bawana_Spot!K16</f>
        <v>15.2</v>
      </c>
      <c r="I16" s="197">
        <f>PPCL_NG!R16+PPCL_Spot!R16+GT_NG!R16+GT_Spot!R16+Bawana_NG!R16+Bawana_RLNG!R16+Bawana_Spot!R16</f>
        <v>15.200404637634026</v>
      </c>
      <c r="J16" s="198">
        <f t="shared" si="2"/>
        <v>-4.0463763402698305E-4</v>
      </c>
      <c r="K16" s="197">
        <f>PPCL_NG!L16+PPCL_Spot!L16+GT_NG!L16+GT_Spot!L16+Bawana_NG!L16+Bawana_RLNG!L16+Bawana_Spot!L16</f>
        <v>71.460000000000008</v>
      </c>
      <c r="L16" s="197">
        <f>PPCL_NG!S16+PPCL_Spot!S16+GT_NG!S16+GT_Spot!S16+Bawana_NG!S16+Bawana_RLNG!S16+Bawana_Spot!S16</f>
        <v>71.461681103192774</v>
      </c>
      <c r="M16" s="198">
        <f t="shared" si="3"/>
        <v>-1.6811031927659315E-3</v>
      </c>
      <c r="N16" s="197">
        <f>PPCL_NG!M16+PPCL_Spot!M16+GT_NG!M16+GT_Spot!M16+Bawana_NG!M16+Bawana_RLNG!M16+Bawana_Spot!M16</f>
        <v>109.8</v>
      </c>
      <c r="O16" s="197">
        <f>PPCL_NG!T16+PPCL_Spot!T16+GT_NG!T16+GT_Spot!T16+Bawana_NG!T16+Bawana_RLNG!T16+Bawana_Spot!T16</f>
        <v>109.79641099906591</v>
      </c>
      <c r="P16" s="198">
        <f t="shared" si="4"/>
        <v>3.5890009340846518E-3</v>
      </c>
      <c r="Q16" s="198">
        <f t="shared" si="5"/>
        <v>1.0000000000069065E-2</v>
      </c>
    </row>
    <row r="17" spans="1:17">
      <c r="A17" s="33" t="s">
        <v>59</v>
      </c>
      <c r="B17" s="197">
        <f>PPCL_NG!I17+PPCL_Spot!I17+GT_NG!I17+GT_Spot!I17+Bawana_NG!I17+Bawana_RLNG!I17+Bawana_Spot!I17</f>
        <v>341.29</v>
      </c>
      <c r="C17" s="197">
        <f>PPCL_NG!P17+PPCL_Spot!P17+GT_NG!P17+GT_Spot!P17+Bawana_NG!P17+Bawana_RLNG!P17+Bawana_Spot!P17</f>
        <v>341.28802021099784</v>
      </c>
      <c r="D17" s="198">
        <f t="shared" si="0"/>
        <v>1.9797890021777675E-3</v>
      </c>
      <c r="E17" s="197">
        <f>PPCL_NG!J17+PPCL_Spot!J17+GT_NG!J17+GT_Spot!J17+Bawana_NG!J17+Bawana_RLNG!J17+Bawana_Spot!J17</f>
        <v>76.95</v>
      </c>
      <c r="F17" s="197">
        <f>PPCL_NG!Q17+PPCL_Spot!Q17+GT_NG!Q17+GT_Spot!Q17+Bawana_NG!Q17+Bawana_RLNG!Q17+Bawana_Spot!Q17</f>
        <v>76.949988995857154</v>
      </c>
      <c r="G17" s="198">
        <f t="shared" si="1"/>
        <v>1.1004142848491938E-5</v>
      </c>
      <c r="H17" s="197">
        <f>PPCL_NG!K17+PPCL_Spot!K17+GT_NG!K17+GT_Spot!K17+Bawana_NG!K17+Bawana_RLNG!K17+Bawana_Spot!K17</f>
        <v>15.2</v>
      </c>
      <c r="I17" s="197">
        <f>PPCL_NG!R17+PPCL_Spot!R17+GT_NG!R17+GT_Spot!R17+Bawana_NG!R17+Bawana_RLNG!R17+Bawana_Spot!R17</f>
        <v>15.200397312950585</v>
      </c>
      <c r="J17" s="198">
        <f t="shared" si="2"/>
        <v>-3.9731295058587079E-4</v>
      </c>
      <c r="K17" s="197">
        <f>PPCL_NG!L17+PPCL_Spot!L17+GT_NG!L17+GT_Spot!L17+Bawana_NG!L17+Bawana_RLNG!L17+Bawana_Spot!L17</f>
        <v>71.5</v>
      </c>
      <c r="L17" s="197">
        <f>PPCL_NG!S17+PPCL_Spot!S17+GT_NG!S17+GT_Spot!S17+Bawana_NG!S17+Bawana_RLNG!S17+Bawana_Spot!S17</f>
        <v>71.502169520065834</v>
      </c>
      <c r="M17" s="198">
        <f t="shared" si="3"/>
        <v>-2.1695200658342628E-3</v>
      </c>
      <c r="N17" s="197">
        <f>PPCL_NG!M17+PPCL_Spot!M17+GT_NG!M17+GT_Spot!M17+Bawana_NG!M17+Bawana_RLNG!M17+Bawana_Spot!M17</f>
        <v>110.06</v>
      </c>
      <c r="O17" s="197">
        <f>PPCL_NG!T17+PPCL_Spot!T17+GT_NG!T17+GT_Spot!T17+Bawana_NG!T17+Bawana_RLNG!T17+Bawana_Spot!T17</f>
        <v>110.05942396012857</v>
      </c>
      <c r="P17" s="198">
        <f t="shared" si="4"/>
        <v>5.7603987143295399E-4</v>
      </c>
      <c r="Q17" s="198">
        <f t="shared" si="5"/>
        <v>3.907985046680551E-14</v>
      </c>
    </row>
    <row r="18" spans="1:17">
      <c r="A18" s="33" t="s">
        <v>60</v>
      </c>
      <c r="B18" s="197">
        <f>PPCL_NG!I18+PPCL_Spot!I18+GT_NG!I18+GT_Spot!I18+Bawana_NG!I18+Bawana_RLNG!I18+Bawana_Spot!I18</f>
        <v>341.29</v>
      </c>
      <c r="C18" s="197">
        <f>PPCL_NG!P18+PPCL_Spot!P18+GT_NG!P18+GT_Spot!P18+Bawana_NG!P18+Bawana_RLNG!P18+Bawana_Spot!P18</f>
        <v>341.28802021099784</v>
      </c>
      <c r="D18" s="198">
        <f t="shared" si="0"/>
        <v>1.9797890021777675E-3</v>
      </c>
      <c r="E18" s="197">
        <f>PPCL_NG!J18+PPCL_Spot!J18+GT_NG!J18+GT_Spot!J18+Bawana_NG!J18+Bawana_RLNG!J18+Bawana_Spot!J18</f>
        <v>76.95</v>
      </c>
      <c r="F18" s="197">
        <f>PPCL_NG!Q18+PPCL_Spot!Q18+GT_NG!Q18+GT_Spot!Q18+Bawana_NG!Q18+Bawana_RLNG!Q18+Bawana_Spot!Q18</f>
        <v>76.949988995857154</v>
      </c>
      <c r="G18" s="198">
        <f t="shared" si="1"/>
        <v>1.1004142848491938E-5</v>
      </c>
      <c r="H18" s="197">
        <f>PPCL_NG!K18+PPCL_Spot!K18+GT_NG!K18+GT_Spot!K18+Bawana_NG!K18+Bawana_RLNG!K18+Bawana_Spot!K18</f>
        <v>15.2</v>
      </c>
      <c r="I18" s="197">
        <f>PPCL_NG!R18+PPCL_Spot!R18+GT_NG!R18+GT_Spot!R18+Bawana_NG!R18+Bawana_RLNG!R18+Bawana_Spot!R18</f>
        <v>15.200397312950585</v>
      </c>
      <c r="J18" s="198">
        <f t="shared" si="2"/>
        <v>-3.9731295058587079E-4</v>
      </c>
      <c r="K18" s="197">
        <f>PPCL_NG!L18+PPCL_Spot!L18+GT_NG!L18+GT_Spot!L18+Bawana_NG!L18+Bawana_RLNG!L18+Bawana_Spot!L18</f>
        <v>71.5</v>
      </c>
      <c r="L18" s="197">
        <f>PPCL_NG!S18+PPCL_Spot!S18+GT_NG!S18+GT_Spot!S18+Bawana_NG!S18+Bawana_RLNG!S18+Bawana_Spot!S18</f>
        <v>71.502169520065834</v>
      </c>
      <c r="M18" s="198">
        <f t="shared" si="3"/>
        <v>-2.1695200658342628E-3</v>
      </c>
      <c r="N18" s="197">
        <f>PPCL_NG!M18+PPCL_Spot!M18+GT_NG!M18+GT_Spot!M18+Bawana_NG!M18+Bawana_RLNG!M18+Bawana_Spot!M18</f>
        <v>110.06</v>
      </c>
      <c r="O18" s="197">
        <f>PPCL_NG!T18+PPCL_Spot!T18+GT_NG!T18+GT_Spot!T18+Bawana_NG!T18+Bawana_RLNG!T18+Bawana_Spot!T18</f>
        <v>110.05942396012857</v>
      </c>
      <c r="P18" s="198">
        <f t="shared" si="4"/>
        <v>5.7603987143295399E-4</v>
      </c>
      <c r="Q18" s="198">
        <f t="shared" si="5"/>
        <v>3.907985046680551E-14</v>
      </c>
    </row>
    <row r="19" spans="1:17">
      <c r="A19" s="33" t="s">
        <v>61</v>
      </c>
      <c r="B19" s="197">
        <f>PPCL_NG!I19+PPCL_Spot!I19+GT_NG!I19+GT_Spot!I19+Bawana_NG!I19+Bawana_RLNG!I19+Bawana_Spot!I19</f>
        <v>341.86</v>
      </c>
      <c r="C19" s="197">
        <f>PPCL_NG!P19+PPCL_Spot!P19+GT_NG!P19+GT_Spot!P19+Bawana_NG!P19+Bawana_RLNG!P19+Bawana_Spot!P19</f>
        <v>341.85500317887727</v>
      </c>
      <c r="D19" s="198">
        <f t="shared" si="0"/>
        <v>4.996821122745132E-3</v>
      </c>
      <c r="E19" s="197">
        <f>PPCL_NG!J19+PPCL_Spot!J19+GT_NG!J19+GT_Spot!J19+Bawana_NG!J19+Bawana_RLNG!J19+Bawana_Spot!J19</f>
        <v>79.64</v>
      </c>
      <c r="F19" s="197">
        <f>PPCL_NG!Q19+PPCL_Spot!Q19+GT_NG!Q19+GT_Spot!Q19+Bawana_NG!Q19+Bawana_RLNG!Q19+Bawana_Spot!Q19</f>
        <v>79.63822880436814</v>
      </c>
      <c r="G19" s="198">
        <f t="shared" si="1"/>
        <v>1.7711956318606781E-3</v>
      </c>
      <c r="H19" s="197">
        <f>PPCL_NG!K19+PPCL_Spot!K19+GT_NG!K19+GT_Spot!K19+Bawana_NG!K19+Bawana_RLNG!K19+Bawana_Spot!K19</f>
        <v>15.32</v>
      </c>
      <c r="I19" s="197">
        <f>PPCL_NG!R19+PPCL_Spot!R19+GT_NG!R19+GT_Spot!R19+Bawana_NG!R19+Bawana_RLNG!R19+Bawana_Spot!R19</f>
        <v>15.31978159243053</v>
      </c>
      <c r="J19" s="198">
        <f t="shared" si="2"/>
        <v>2.1840756947000273E-4</v>
      </c>
      <c r="K19" s="197">
        <f>PPCL_NG!L19+PPCL_Spot!L19+GT_NG!L19+GT_Spot!L19+Bawana_NG!L19+Bawana_RLNG!L19+Bawana_Spot!L19</f>
        <v>72.099999999999994</v>
      </c>
      <c r="L19" s="197">
        <f>PPCL_NG!S19+PPCL_Spot!S19+GT_NG!S19+GT_Spot!S19+Bawana_NG!S19+Bawana_RLNG!S19+Bawana_Spot!S19</f>
        <v>72.099126743707686</v>
      </c>
      <c r="M19" s="198">
        <f t="shared" si="3"/>
        <v>8.7325629230861068E-4</v>
      </c>
      <c r="N19" s="197">
        <f>PPCL_NG!M19+PPCL_Spot!M19+GT_NG!M19+GT_Spot!M19+Bawana_NG!M19+Bawana_RLNG!M19+Bawana_Spot!M19</f>
        <v>98.07</v>
      </c>
      <c r="O19" s="197">
        <f>PPCL_NG!T19+PPCL_Spot!T19+GT_NG!T19+GT_Spot!T19+Bawana_NG!T19+Bawana_RLNG!T19+Bawana_Spot!T19</f>
        <v>98.067859680616323</v>
      </c>
      <c r="P19" s="198">
        <f t="shared" si="4"/>
        <v>2.1403193836704304E-3</v>
      </c>
      <c r="Q19" s="198">
        <f t="shared" si="5"/>
        <v>1.0000000000054854E-2</v>
      </c>
    </row>
    <row r="20" spans="1:17">
      <c r="A20" s="33" t="s">
        <v>62</v>
      </c>
      <c r="B20" s="197">
        <f>PPCL_NG!I20+PPCL_Spot!I20+GT_NG!I20+GT_Spot!I20+Bawana_NG!I20+Bawana_RLNG!I20+Bawana_Spot!I20</f>
        <v>341.86</v>
      </c>
      <c r="C20" s="197">
        <f>PPCL_NG!P20+PPCL_Spot!P20+GT_NG!P20+GT_Spot!P20+Bawana_NG!P20+Bawana_RLNG!P20+Bawana_Spot!P20</f>
        <v>341.85500317887727</v>
      </c>
      <c r="D20" s="198">
        <f t="shared" si="0"/>
        <v>4.996821122745132E-3</v>
      </c>
      <c r="E20" s="197">
        <f>PPCL_NG!J20+PPCL_Spot!J20+GT_NG!J20+GT_Spot!J20+Bawana_NG!J20+Bawana_RLNG!J20+Bawana_Spot!J20</f>
        <v>79.64</v>
      </c>
      <c r="F20" s="197">
        <f>PPCL_NG!Q20+PPCL_Spot!Q20+GT_NG!Q20+GT_Spot!Q20+Bawana_NG!Q20+Bawana_RLNG!Q20+Bawana_Spot!Q20</f>
        <v>79.63822880436814</v>
      </c>
      <c r="G20" s="198">
        <f t="shared" si="1"/>
        <v>1.7711956318606781E-3</v>
      </c>
      <c r="H20" s="197">
        <f>PPCL_NG!K20+PPCL_Spot!K20+GT_NG!K20+GT_Spot!K20+Bawana_NG!K20+Bawana_RLNG!K20+Bawana_Spot!K20</f>
        <v>15.32</v>
      </c>
      <c r="I20" s="197">
        <f>PPCL_NG!R20+PPCL_Spot!R20+GT_NG!R20+GT_Spot!R20+Bawana_NG!R20+Bawana_RLNG!R20+Bawana_Spot!R20</f>
        <v>15.31978159243053</v>
      </c>
      <c r="J20" s="198">
        <f t="shared" si="2"/>
        <v>2.1840756947000273E-4</v>
      </c>
      <c r="K20" s="197">
        <f>PPCL_NG!L20+PPCL_Spot!L20+GT_NG!L20+GT_Spot!L20+Bawana_NG!L20+Bawana_RLNG!L20+Bawana_Spot!L20</f>
        <v>72.099999999999994</v>
      </c>
      <c r="L20" s="197">
        <f>PPCL_NG!S20+PPCL_Spot!S20+GT_NG!S20+GT_Spot!S20+Bawana_NG!S20+Bawana_RLNG!S20+Bawana_Spot!S20</f>
        <v>72.099126743707686</v>
      </c>
      <c r="M20" s="198">
        <f t="shared" si="3"/>
        <v>8.7325629230861068E-4</v>
      </c>
      <c r="N20" s="197">
        <f>PPCL_NG!M20+PPCL_Spot!M20+GT_NG!M20+GT_Spot!M20+Bawana_NG!M20+Bawana_RLNG!M20+Bawana_Spot!M20</f>
        <v>98.07</v>
      </c>
      <c r="O20" s="197">
        <f>PPCL_NG!T20+PPCL_Spot!T20+GT_NG!T20+GT_Spot!T20+Bawana_NG!T20+Bawana_RLNG!T20+Bawana_Spot!T20</f>
        <v>98.067859680616323</v>
      </c>
      <c r="P20" s="198">
        <f t="shared" si="4"/>
        <v>2.1403193836704304E-3</v>
      </c>
      <c r="Q20" s="198">
        <f t="shared" si="5"/>
        <v>1.0000000000054854E-2</v>
      </c>
    </row>
    <row r="21" spans="1:17">
      <c r="A21" s="33" t="s">
        <v>63</v>
      </c>
      <c r="B21" s="197">
        <f>PPCL_NG!I21+PPCL_Spot!I21+GT_NG!I21+GT_Spot!I21+Bawana_NG!I21+Bawana_RLNG!I21+Bawana_Spot!I21</f>
        <v>341.86</v>
      </c>
      <c r="C21" s="197">
        <f>PPCL_NG!P21+PPCL_Spot!P21+GT_NG!P21+GT_Spot!P21+Bawana_NG!P21+Bawana_RLNG!P21+Bawana_Spot!P21</f>
        <v>341.85500317887727</v>
      </c>
      <c r="D21" s="198">
        <f t="shared" si="0"/>
        <v>4.996821122745132E-3</v>
      </c>
      <c r="E21" s="197">
        <f>PPCL_NG!J21+PPCL_Spot!J21+GT_NG!J21+GT_Spot!J21+Bawana_NG!J21+Bawana_RLNG!J21+Bawana_Spot!J21</f>
        <v>79.64</v>
      </c>
      <c r="F21" s="197">
        <f>PPCL_NG!Q21+PPCL_Spot!Q21+GT_NG!Q21+GT_Spot!Q21+Bawana_NG!Q21+Bawana_RLNG!Q21+Bawana_Spot!Q21</f>
        <v>79.63822880436814</v>
      </c>
      <c r="G21" s="198">
        <f t="shared" si="1"/>
        <v>1.7711956318606781E-3</v>
      </c>
      <c r="H21" s="197">
        <f>PPCL_NG!K21+PPCL_Spot!K21+GT_NG!K21+GT_Spot!K21+Bawana_NG!K21+Bawana_RLNG!K21+Bawana_Spot!K21</f>
        <v>15.32</v>
      </c>
      <c r="I21" s="197">
        <f>PPCL_NG!R21+PPCL_Spot!R21+GT_NG!R21+GT_Spot!R21+Bawana_NG!R21+Bawana_RLNG!R21+Bawana_Spot!R21</f>
        <v>15.31978159243053</v>
      </c>
      <c r="J21" s="198">
        <f t="shared" si="2"/>
        <v>2.1840756947000273E-4</v>
      </c>
      <c r="K21" s="197">
        <f>PPCL_NG!L21+PPCL_Spot!L21+GT_NG!L21+GT_Spot!L21+Bawana_NG!L21+Bawana_RLNG!L21+Bawana_Spot!L21</f>
        <v>72.099999999999994</v>
      </c>
      <c r="L21" s="197">
        <f>PPCL_NG!S21+PPCL_Spot!S21+GT_NG!S21+GT_Spot!S21+Bawana_NG!S21+Bawana_RLNG!S21+Bawana_Spot!S21</f>
        <v>72.099126743707686</v>
      </c>
      <c r="M21" s="198">
        <f t="shared" si="3"/>
        <v>8.7325629230861068E-4</v>
      </c>
      <c r="N21" s="197">
        <f>PPCL_NG!M21+PPCL_Spot!M21+GT_NG!M21+GT_Spot!M21+Bawana_NG!M21+Bawana_RLNG!M21+Bawana_Spot!M21</f>
        <v>98.07</v>
      </c>
      <c r="O21" s="197">
        <f>PPCL_NG!T21+PPCL_Spot!T21+GT_NG!T21+GT_Spot!T21+Bawana_NG!T21+Bawana_RLNG!T21+Bawana_Spot!T21</f>
        <v>98.067859680616323</v>
      </c>
      <c r="P21" s="198">
        <f t="shared" si="4"/>
        <v>2.1403193836704304E-3</v>
      </c>
      <c r="Q21" s="198">
        <f t="shared" si="5"/>
        <v>1.0000000000054854E-2</v>
      </c>
    </row>
    <row r="22" spans="1:17">
      <c r="A22" s="33" t="s">
        <v>64</v>
      </c>
      <c r="B22" s="197">
        <f>PPCL_NG!I22+PPCL_Spot!I22+GT_NG!I22+GT_Spot!I22+Bawana_NG!I22+Bawana_RLNG!I22+Bawana_Spot!I22</f>
        <v>341.86</v>
      </c>
      <c r="C22" s="197">
        <f>PPCL_NG!P22+PPCL_Spot!P22+GT_NG!P22+GT_Spot!P22+Bawana_NG!P22+Bawana_RLNG!P22+Bawana_Spot!P22</f>
        <v>341.85500317887727</v>
      </c>
      <c r="D22" s="198">
        <f t="shared" si="0"/>
        <v>4.996821122745132E-3</v>
      </c>
      <c r="E22" s="197">
        <f>PPCL_NG!J22+PPCL_Spot!J22+GT_NG!J22+GT_Spot!J22+Bawana_NG!J22+Bawana_RLNG!J22+Bawana_Spot!J22</f>
        <v>79.64</v>
      </c>
      <c r="F22" s="197">
        <f>PPCL_NG!Q22+PPCL_Spot!Q22+GT_NG!Q22+GT_Spot!Q22+Bawana_NG!Q22+Bawana_RLNG!Q22+Bawana_Spot!Q22</f>
        <v>79.63822880436814</v>
      </c>
      <c r="G22" s="198">
        <f t="shared" si="1"/>
        <v>1.7711956318606781E-3</v>
      </c>
      <c r="H22" s="197">
        <f>PPCL_NG!K22+PPCL_Spot!K22+GT_NG!K22+GT_Spot!K22+Bawana_NG!K22+Bawana_RLNG!K22+Bawana_Spot!K22</f>
        <v>15.32</v>
      </c>
      <c r="I22" s="197">
        <f>PPCL_NG!R22+PPCL_Spot!R22+GT_NG!R22+GT_Spot!R22+Bawana_NG!R22+Bawana_RLNG!R22+Bawana_Spot!R22</f>
        <v>15.31978159243053</v>
      </c>
      <c r="J22" s="198">
        <f t="shared" si="2"/>
        <v>2.1840756947000273E-4</v>
      </c>
      <c r="K22" s="197">
        <f>PPCL_NG!L22+PPCL_Spot!L22+GT_NG!L22+GT_Spot!L22+Bawana_NG!L22+Bawana_RLNG!L22+Bawana_Spot!L22</f>
        <v>72.099999999999994</v>
      </c>
      <c r="L22" s="197">
        <f>PPCL_NG!S22+PPCL_Spot!S22+GT_NG!S22+GT_Spot!S22+Bawana_NG!S22+Bawana_RLNG!S22+Bawana_Spot!S22</f>
        <v>72.099126743707686</v>
      </c>
      <c r="M22" s="198">
        <f t="shared" si="3"/>
        <v>8.7325629230861068E-4</v>
      </c>
      <c r="N22" s="197">
        <f>PPCL_NG!M22+PPCL_Spot!M22+GT_NG!M22+GT_Spot!M22+Bawana_NG!M22+Bawana_RLNG!M22+Bawana_Spot!M22</f>
        <v>98.07</v>
      </c>
      <c r="O22" s="197">
        <f>PPCL_NG!T22+PPCL_Spot!T22+GT_NG!T22+GT_Spot!T22+Bawana_NG!T22+Bawana_RLNG!T22+Bawana_Spot!T22</f>
        <v>98.067859680616323</v>
      </c>
      <c r="P22" s="198">
        <f t="shared" si="4"/>
        <v>2.1403193836704304E-3</v>
      </c>
      <c r="Q22" s="198">
        <f t="shared" si="5"/>
        <v>1.0000000000054854E-2</v>
      </c>
    </row>
    <row r="23" spans="1:17">
      <c r="A23" s="33" t="s">
        <v>65</v>
      </c>
      <c r="B23" s="197">
        <f>PPCL_NG!I23+PPCL_Spot!I23+GT_NG!I23+GT_Spot!I23+Bawana_NG!I23+Bawana_RLNG!I23+Bawana_Spot!I23</f>
        <v>342.43</v>
      </c>
      <c r="C23" s="197">
        <f>PPCL_NG!P23+PPCL_Spot!P23+GT_NG!P23+GT_Spot!P23+Bawana_NG!P23+Bawana_RLNG!P23+Bawana_Spot!P23</f>
        <v>341.85766140672541</v>
      </c>
      <c r="D23" s="198">
        <f t="shared" si="0"/>
        <v>0.57233859327459413</v>
      </c>
      <c r="E23" s="197">
        <f>PPCL_NG!J23+PPCL_Spot!J23+GT_NG!J23+GT_Spot!J23+Bawana_NG!J23+Bawana_RLNG!J23+Bawana_Spot!J23</f>
        <v>79.960000000000008</v>
      </c>
      <c r="F23" s="197">
        <f>PPCL_NG!Q23+PPCL_Spot!Q23+GT_NG!Q23+GT_Spot!Q23+Bawana_NG!Q23+Bawana_RLNG!Q23+Bawana_Spot!Q23</f>
        <v>79.635950323355488</v>
      </c>
      <c r="G23" s="198">
        <f t="shared" si="1"/>
        <v>0.32404967664452045</v>
      </c>
      <c r="H23" s="197">
        <f>PPCL_NG!K23+PPCL_Spot!K23+GT_NG!K23+GT_Spot!K23+Bawana_NG!K23+Bawana_RLNG!K23+Bawana_Spot!K23</f>
        <v>15.44</v>
      </c>
      <c r="I23" s="197">
        <f>PPCL_NG!R23+PPCL_Spot!R23+GT_NG!R23+GT_Spot!R23+Bawana_NG!R23+Bawana_RLNG!R23+Bawana_Spot!R23</f>
        <v>15.318262605088758</v>
      </c>
      <c r="J23" s="198">
        <f t="shared" si="2"/>
        <v>0.12173739491124103</v>
      </c>
      <c r="K23" s="197">
        <f>PPCL_NG!L23+PPCL_Spot!L23+GT_NG!L23+GT_Spot!L23+Bawana_NG!L23+Bawana_RLNG!L23+Bawana_Spot!L23</f>
        <v>72.710000000000008</v>
      </c>
      <c r="L23" s="197">
        <f>PPCL_NG!S23+PPCL_Spot!S23+GT_NG!S23+GT_Spot!S23+Bawana_NG!S23+Bawana_RLNG!S23+Bawana_Spot!S23</f>
        <v>72.106848262695024</v>
      </c>
      <c r="M23" s="198">
        <f t="shared" si="3"/>
        <v>0.60315173730498373</v>
      </c>
      <c r="N23" s="197">
        <f>PPCL_NG!M23+PPCL_Spot!M23+GT_NG!M23+GT_Spot!M23+Bawana_NG!M23+Bawana_RLNG!M23+Bawana_Spot!M23</f>
        <v>98.449999999999989</v>
      </c>
      <c r="O23" s="197">
        <f>PPCL_NG!T23+PPCL_Spot!T23+GT_NG!T23+GT_Spot!T23+Bawana_NG!T23+Bawana_RLNG!T23+Bawana_Spot!T23</f>
        <v>98.061277402135289</v>
      </c>
      <c r="P23" s="198">
        <f t="shared" si="4"/>
        <v>0.38872259786469954</v>
      </c>
      <c r="Q23" s="198">
        <f t="shared" si="5"/>
        <v>2.0100000000000389</v>
      </c>
    </row>
    <row r="24" spans="1:17">
      <c r="A24" s="33" t="s">
        <v>66</v>
      </c>
      <c r="B24" s="197">
        <f>PPCL_NG!I24+PPCL_Spot!I24+GT_NG!I24+GT_Spot!I24+Bawana_NG!I24+Bawana_RLNG!I24+Bawana_Spot!I24</f>
        <v>342.43</v>
      </c>
      <c r="C24" s="197">
        <f>PPCL_NG!P24+PPCL_Spot!P24+GT_NG!P24+GT_Spot!P24+Bawana_NG!P24+Bawana_RLNG!P24+Bawana_Spot!P24</f>
        <v>341.85766140672541</v>
      </c>
      <c r="D24" s="198">
        <f t="shared" si="0"/>
        <v>0.57233859327459413</v>
      </c>
      <c r="E24" s="197">
        <f>PPCL_NG!J24+PPCL_Spot!J24+GT_NG!J24+GT_Spot!J24+Bawana_NG!J24+Bawana_RLNG!J24+Bawana_Spot!J24</f>
        <v>79.960000000000008</v>
      </c>
      <c r="F24" s="197">
        <f>PPCL_NG!Q24+PPCL_Spot!Q24+GT_NG!Q24+GT_Spot!Q24+Bawana_NG!Q24+Bawana_RLNG!Q24+Bawana_Spot!Q24</f>
        <v>79.635950323355488</v>
      </c>
      <c r="G24" s="198">
        <f t="shared" si="1"/>
        <v>0.32404967664452045</v>
      </c>
      <c r="H24" s="197">
        <f>PPCL_NG!K24+PPCL_Spot!K24+GT_NG!K24+GT_Spot!K24+Bawana_NG!K24+Bawana_RLNG!K24+Bawana_Spot!K24</f>
        <v>15.44</v>
      </c>
      <c r="I24" s="197">
        <f>PPCL_NG!R24+PPCL_Spot!R24+GT_NG!R24+GT_Spot!R24+Bawana_NG!R24+Bawana_RLNG!R24+Bawana_Spot!R24</f>
        <v>15.318262605088758</v>
      </c>
      <c r="J24" s="198">
        <f t="shared" si="2"/>
        <v>0.12173739491124103</v>
      </c>
      <c r="K24" s="197">
        <f>PPCL_NG!L24+PPCL_Spot!L24+GT_NG!L24+GT_Spot!L24+Bawana_NG!L24+Bawana_RLNG!L24+Bawana_Spot!L24</f>
        <v>72.710000000000008</v>
      </c>
      <c r="L24" s="197">
        <f>PPCL_NG!S24+PPCL_Spot!S24+GT_NG!S24+GT_Spot!S24+Bawana_NG!S24+Bawana_RLNG!S24+Bawana_Spot!S24</f>
        <v>72.106848262695024</v>
      </c>
      <c r="M24" s="198">
        <f t="shared" si="3"/>
        <v>0.60315173730498373</v>
      </c>
      <c r="N24" s="197">
        <f>PPCL_NG!M24+PPCL_Spot!M24+GT_NG!M24+GT_Spot!M24+Bawana_NG!M24+Bawana_RLNG!M24+Bawana_Spot!M24</f>
        <v>98.449999999999989</v>
      </c>
      <c r="O24" s="197">
        <f>PPCL_NG!T24+PPCL_Spot!T24+GT_NG!T24+GT_Spot!T24+Bawana_NG!T24+Bawana_RLNG!T24+Bawana_Spot!T24</f>
        <v>98.061277402135289</v>
      </c>
      <c r="P24" s="198">
        <f t="shared" si="4"/>
        <v>0.38872259786469954</v>
      </c>
      <c r="Q24" s="198">
        <f t="shared" si="5"/>
        <v>2.0100000000000389</v>
      </c>
    </row>
    <row r="25" spans="1:17">
      <c r="A25" s="33" t="s">
        <v>67</v>
      </c>
      <c r="B25" s="197">
        <f>PPCL_NG!I25+PPCL_Spot!I25+GT_NG!I25+GT_Spot!I25+Bawana_NG!I25+Bawana_RLNG!I25+Bawana_Spot!I25</f>
        <v>342.43</v>
      </c>
      <c r="C25" s="197">
        <f>PPCL_NG!P25+PPCL_Spot!P25+GT_NG!P25+GT_Spot!P25+Bawana_NG!P25+Bawana_RLNG!P25+Bawana_Spot!P25</f>
        <v>342.84166984554395</v>
      </c>
      <c r="D25" s="198">
        <f t="shared" si="0"/>
        <v>-0.41166984554394048</v>
      </c>
      <c r="E25" s="197">
        <f>PPCL_NG!J25+PPCL_Spot!J25+GT_NG!J25+GT_Spot!J25+Bawana_NG!J25+Bawana_RLNG!J25+Bawana_Spot!J25</f>
        <v>79.960000000000008</v>
      </c>
      <c r="F25" s="197">
        <f>PPCL_NG!Q25+PPCL_Spot!Q25+GT_NG!Q25+GT_Spot!Q25+Bawana_NG!Q25+Bawana_RLNG!Q25+Bawana_Spot!Q25</f>
        <v>80.170728804368139</v>
      </c>
      <c r="G25" s="198">
        <f t="shared" si="1"/>
        <v>-0.2107288043681308</v>
      </c>
      <c r="H25" s="197">
        <f>PPCL_NG!K25+PPCL_Spot!K25+GT_NG!K25+GT_Spot!K25+Bawana_NG!K25+Bawana_RLNG!K25+Bawana_Spot!K25</f>
        <v>15.44</v>
      </c>
      <c r="I25" s="197">
        <f>PPCL_NG!R25+PPCL_Spot!R25+GT_NG!R25+GT_Spot!R25+Bawana_NG!R25+Bawana_RLNG!R25+Bawana_Spot!R25</f>
        <v>15.439781592430531</v>
      </c>
      <c r="J25" s="198">
        <f t="shared" si="2"/>
        <v>2.1840756946822637E-4</v>
      </c>
      <c r="K25" s="197">
        <f>PPCL_NG!L25+PPCL_Spot!L25+GT_NG!L25+GT_Spot!L25+Bawana_NG!L25+Bawana_RLNG!L25+Bawana_Spot!L25</f>
        <v>72.710000000000008</v>
      </c>
      <c r="L25" s="197">
        <f>PPCL_NG!S25+PPCL_Spot!S25+GT_NG!S25+GT_Spot!S25+Bawana_NG!S25+Bawana_RLNG!S25+Bawana_Spot!S25</f>
        <v>72.762102934183872</v>
      </c>
      <c r="M25" s="198">
        <f t="shared" si="3"/>
        <v>-5.2102934183864136E-2</v>
      </c>
      <c r="N25" s="197">
        <f>PPCL_NG!M25+PPCL_Spot!M25+GT_NG!M25+GT_Spot!M25+Bawana_NG!M25+Bawana_RLNG!M25+Bawana_Spot!M25</f>
        <v>98.449999999999989</v>
      </c>
      <c r="O25" s="197">
        <f>PPCL_NG!T25+PPCL_Spot!T25+GT_NG!T25+GT_Spot!T25+Bawana_NG!T25+Bawana_RLNG!T25+Bawana_Spot!T25</f>
        <v>98.765716823473454</v>
      </c>
      <c r="P25" s="198">
        <f t="shared" si="4"/>
        <v>-0.31571682347346552</v>
      </c>
      <c r="Q25" s="198">
        <f t="shared" si="5"/>
        <v>-0.98999999999993271</v>
      </c>
    </row>
    <row r="26" spans="1:17">
      <c r="A26" s="33" t="s">
        <v>68</v>
      </c>
      <c r="B26" s="197">
        <f>PPCL_NG!I26+PPCL_Spot!I26+GT_NG!I26+GT_Spot!I26+Bawana_NG!I26+Bawana_RLNG!I26+Bawana_Spot!I26</f>
        <v>342.43</v>
      </c>
      <c r="C26" s="197">
        <f>PPCL_NG!P26+PPCL_Spot!P26+GT_NG!P26+GT_Spot!P26+Bawana_NG!P26+Bawana_RLNG!P26+Bawana_Spot!P26</f>
        <v>342.84166984554395</v>
      </c>
      <c r="D26" s="198">
        <f t="shared" si="0"/>
        <v>-0.41166984554394048</v>
      </c>
      <c r="E26" s="197">
        <f>PPCL_NG!J26+PPCL_Spot!J26+GT_NG!J26+GT_Spot!J26+Bawana_NG!J26+Bawana_RLNG!J26+Bawana_Spot!J26</f>
        <v>79.960000000000008</v>
      </c>
      <c r="F26" s="197">
        <f>PPCL_NG!Q26+PPCL_Spot!Q26+GT_NG!Q26+GT_Spot!Q26+Bawana_NG!Q26+Bawana_RLNG!Q26+Bawana_Spot!Q26</f>
        <v>80.170728804368139</v>
      </c>
      <c r="G26" s="198">
        <f t="shared" si="1"/>
        <v>-0.2107288043681308</v>
      </c>
      <c r="H26" s="197">
        <f>PPCL_NG!K26+PPCL_Spot!K26+GT_NG!K26+GT_Spot!K26+Bawana_NG!K26+Bawana_RLNG!K26+Bawana_Spot!K26</f>
        <v>15.44</v>
      </c>
      <c r="I26" s="197">
        <f>PPCL_NG!R26+PPCL_Spot!R26+GT_NG!R26+GT_Spot!R26+Bawana_NG!R26+Bawana_RLNG!R26+Bawana_Spot!R26</f>
        <v>15.439781592430531</v>
      </c>
      <c r="J26" s="198">
        <f t="shared" si="2"/>
        <v>2.1840756946822637E-4</v>
      </c>
      <c r="K26" s="197">
        <f>PPCL_NG!L26+PPCL_Spot!L26+GT_NG!L26+GT_Spot!L26+Bawana_NG!L26+Bawana_RLNG!L26+Bawana_Spot!L26</f>
        <v>72.710000000000008</v>
      </c>
      <c r="L26" s="197">
        <f>PPCL_NG!S26+PPCL_Spot!S26+GT_NG!S26+GT_Spot!S26+Bawana_NG!S26+Bawana_RLNG!S26+Bawana_Spot!S26</f>
        <v>72.762102934183872</v>
      </c>
      <c r="M26" s="198">
        <f t="shared" si="3"/>
        <v>-5.2102934183864136E-2</v>
      </c>
      <c r="N26" s="197">
        <f>PPCL_NG!M26+PPCL_Spot!M26+GT_NG!M26+GT_Spot!M26+Bawana_NG!M26+Bawana_RLNG!M26+Bawana_Spot!M26</f>
        <v>98.449999999999989</v>
      </c>
      <c r="O26" s="197">
        <f>PPCL_NG!T26+PPCL_Spot!T26+GT_NG!T26+GT_Spot!T26+Bawana_NG!T26+Bawana_RLNG!T26+Bawana_Spot!T26</f>
        <v>98.765716823473454</v>
      </c>
      <c r="P26" s="198">
        <f t="shared" si="4"/>
        <v>-0.31571682347346552</v>
      </c>
      <c r="Q26" s="198">
        <f t="shared" si="5"/>
        <v>-0.98999999999993271</v>
      </c>
    </row>
    <row r="27" spans="1:17">
      <c r="A27" s="33" t="s">
        <v>69</v>
      </c>
      <c r="B27" s="197">
        <f>PPCL_NG!I27+PPCL_Spot!I27+GT_NG!I27+GT_Spot!I27+Bawana_NG!I27+Bawana_RLNG!I27+Bawana_Spot!I27</f>
        <v>342.43</v>
      </c>
      <c r="C27" s="197">
        <f>PPCL_NG!P27+PPCL_Spot!P27+GT_NG!P27+GT_Spot!P27+Bawana_NG!P27+Bawana_RLNG!P27+Bawana_Spot!P27</f>
        <v>343.25825001268197</v>
      </c>
      <c r="D27" s="198">
        <f t="shared" si="0"/>
        <v>-0.82825001268196274</v>
      </c>
      <c r="E27" s="197">
        <f>PPCL_NG!J27+PPCL_Spot!J27+GT_NG!J27+GT_Spot!J27+Bawana_NG!J27+Bawana_RLNG!J27+Bawana_Spot!J27</f>
        <v>77.900000000000006</v>
      </c>
      <c r="F27" s="197">
        <f>PPCL_NG!Q27+PPCL_Spot!Q27+GT_NG!Q27+GT_Spot!Q27+Bawana_NG!Q27+Bawana_RLNG!Q27+Bawana_Spot!Q27</f>
        <v>78.323276518033765</v>
      </c>
      <c r="G27" s="198">
        <f t="shared" si="1"/>
        <v>-0.42327651803375943</v>
      </c>
      <c r="H27" s="197">
        <f>PPCL_NG!K27+PPCL_Spot!K27+GT_NG!K27+GT_Spot!K27+Bawana_NG!K27+Bawana_RLNG!K27+Bawana_Spot!K27</f>
        <v>15.44</v>
      </c>
      <c r="I27" s="197">
        <f>PPCL_NG!R27+PPCL_Spot!R27+GT_NG!R27+GT_Spot!R27+Bawana_NG!R27+Bawana_RLNG!R27+Bawana_Spot!R27</f>
        <v>15.439777811596407</v>
      </c>
      <c r="J27" s="198">
        <f t="shared" si="2"/>
        <v>2.2218840359222725E-4</v>
      </c>
      <c r="K27" s="197">
        <f>PPCL_NG!L27+PPCL_Spot!L27+GT_NG!L27+GT_Spot!L27+Bawana_NG!L27+Bawana_RLNG!L27+Bawana_Spot!L27</f>
        <v>72.710000000000008</v>
      </c>
      <c r="L27" s="197">
        <f>PPCL_NG!S27+PPCL_Spot!S27+GT_NG!S27+GT_Spot!S27+Bawana_NG!S27+Bawana_RLNG!S27+Bawana_Spot!S27</f>
        <v>72.815064007797602</v>
      </c>
      <c r="M27" s="198">
        <f t="shared" si="3"/>
        <v>-0.10506400779759417</v>
      </c>
      <c r="N27" s="197">
        <f>PPCL_NG!M27+PPCL_Spot!M27+GT_NG!M27+GT_Spot!M27+Bawana_NG!M27+Bawana_RLNG!M27+Bawana_Spot!M27</f>
        <v>95.960000000000008</v>
      </c>
      <c r="O27" s="197">
        <f>PPCL_NG!T27+PPCL_Spot!T27+GT_NG!T27+GT_Spot!T27+Bawana_NG!T27+Bawana_RLNG!T27+Bawana_Spot!T27</f>
        <v>96.593631649890199</v>
      </c>
      <c r="P27" s="198">
        <f t="shared" si="4"/>
        <v>-0.63363164989019083</v>
      </c>
      <c r="Q27" s="198">
        <f t="shared" si="5"/>
        <v>-1.9899999999999149</v>
      </c>
    </row>
    <row r="28" spans="1:17">
      <c r="A28" s="33" t="s">
        <v>70</v>
      </c>
      <c r="B28" s="197">
        <f>PPCL_NG!I28+PPCL_Spot!I28+GT_NG!I28+GT_Spot!I28+Bawana_NG!I28+Bawana_RLNG!I28+Bawana_Spot!I28</f>
        <v>342.43</v>
      </c>
      <c r="C28" s="197">
        <f>PPCL_NG!P28+PPCL_Spot!P28+GT_NG!P28+GT_Spot!P28+Bawana_NG!P28+Bawana_RLNG!P28+Bawana_Spot!P28</f>
        <v>343.25825001268197</v>
      </c>
      <c r="D28" s="198">
        <f t="shared" si="0"/>
        <v>-0.82825001268196274</v>
      </c>
      <c r="E28" s="197">
        <f>PPCL_NG!J28+PPCL_Spot!J28+GT_NG!J28+GT_Spot!J28+Bawana_NG!J28+Bawana_RLNG!J28+Bawana_Spot!J28</f>
        <v>77.900000000000006</v>
      </c>
      <c r="F28" s="197">
        <f>PPCL_NG!Q28+PPCL_Spot!Q28+GT_NG!Q28+GT_Spot!Q28+Bawana_NG!Q28+Bawana_RLNG!Q28+Bawana_Spot!Q28</f>
        <v>78.323276518033765</v>
      </c>
      <c r="G28" s="198">
        <f t="shared" si="1"/>
        <v>-0.42327651803375943</v>
      </c>
      <c r="H28" s="197">
        <f>PPCL_NG!K28+PPCL_Spot!K28+GT_NG!K28+GT_Spot!K28+Bawana_NG!K28+Bawana_RLNG!K28+Bawana_Spot!K28</f>
        <v>15.44</v>
      </c>
      <c r="I28" s="197">
        <f>PPCL_NG!R28+PPCL_Spot!R28+GT_NG!R28+GT_Spot!R28+Bawana_NG!R28+Bawana_RLNG!R28+Bawana_Spot!R28</f>
        <v>15.439777811596407</v>
      </c>
      <c r="J28" s="198">
        <f t="shared" si="2"/>
        <v>2.2218840359222725E-4</v>
      </c>
      <c r="K28" s="197">
        <f>PPCL_NG!L28+PPCL_Spot!L28+GT_NG!L28+GT_Spot!L28+Bawana_NG!L28+Bawana_RLNG!L28+Bawana_Spot!L28</f>
        <v>72.710000000000008</v>
      </c>
      <c r="L28" s="197">
        <f>PPCL_NG!S28+PPCL_Spot!S28+GT_NG!S28+GT_Spot!S28+Bawana_NG!S28+Bawana_RLNG!S28+Bawana_Spot!S28</f>
        <v>72.815064007797602</v>
      </c>
      <c r="M28" s="198">
        <f t="shared" si="3"/>
        <v>-0.10506400779759417</v>
      </c>
      <c r="N28" s="197">
        <f>PPCL_NG!M28+PPCL_Spot!M28+GT_NG!M28+GT_Spot!M28+Bawana_NG!M28+Bawana_RLNG!M28+Bawana_Spot!M28</f>
        <v>95.960000000000008</v>
      </c>
      <c r="O28" s="197">
        <f>PPCL_NG!T28+PPCL_Spot!T28+GT_NG!T28+GT_Spot!T28+Bawana_NG!T28+Bawana_RLNG!T28+Bawana_Spot!T28</f>
        <v>96.593631649890199</v>
      </c>
      <c r="P28" s="198">
        <f t="shared" si="4"/>
        <v>-0.63363164989019083</v>
      </c>
      <c r="Q28" s="198">
        <f t="shared" si="5"/>
        <v>-1.9899999999999149</v>
      </c>
    </row>
    <row r="29" spans="1:17">
      <c r="A29" s="33" t="s">
        <v>71</v>
      </c>
      <c r="B29" s="197">
        <f>PPCL_NG!I29+PPCL_Spot!I29+GT_NG!I29+GT_Spot!I29+Bawana_NG!I29+Bawana_RLNG!I29+Bawana_Spot!I29</f>
        <v>342.43</v>
      </c>
      <c r="C29" s="197">
        <f>PPCL_NG!P29+PPCL_Spot!P29+GT_NG!P29+GT_Spot!P29+Bawana_NG!P29+Bawana_RLNG!P29+Bawana_Spot!P29</f>
        <v>343.25825001268197</v>
      </c>
      <c r="D29" s="198">
        <f t="shared" si="0"/>
        <v>-0.82825001268196274</v>
      </c>
      <c r="E29" s="197">
        <f>PPCL_NG!J29+PPCL_Spot!J29+GT_NG!J29+GT_Spot!J29+Bawana_NG!J29+Bawana_RLNG!J29+Bawana_Spot!J29</f>
        <v>77.900000000000006</v>
      </c>
      <c r="F29" s="197">
        <f>PPCL_NG!Q29+PPCL_Spot!Q29+GT_NG!Q29+GT_Spot!Q29+Bawana_NG!Q29+Bawana_RLNG!Q29+Bawana_Spot!Q29</f>
        <v>78.323276518033765</v>
      </c>
      <c r="G29" s="198">
        <f t="shared" si="1"/>
        <v>-0.42327651803375943</v>
      </c>
      <c r="H29" s="197">
        <f>PPCL_NG!K29+PPCL_Spot!K29+GT_NG!K29+GT_Spot!K29+Bawana_NG!K29+Bawana_RLNG!K29+Bawana_Spot!K29</f>
        <v>15.44</v>
      </c>
      <c r="I29" s="197">
        <f>PPCL_NG!R29+PPCL_Spot!R29+GT_NG!R29+GT_Spot!R29+Bawana_NG!R29+Bawana_RLNG!R29+Bawana_Spot!R29</f>
        <v>15.439777811596407</v>
      </c>
      <c r="J29" s="198">
        <f t="shared" si="2"/>
        <v>2.2218840359222725E-4</v>
      </c>
      <c r="K29" s="197">
        <f>PPCL_NG!L29+PPCL_Spot!L29+GT_NG!L29+GT_Spot!L29+Bawana_NG!L29+Bawana_RLNG!L29+Bawana_Spot!L29</f>
        <v>72.710000000000008</v>
      </c>
      <c r="L29" s="197">
        <f>PPCL_NG!S29+PPCL_Spot!S29+GT_NG!S29+GT_Spot!S29+Bawana_NG!S29+Bawana_RLNG!S29+Bawana_Spot!S29</f>
        <v>72.815064007797602</v>
      </c>
      <c r="M29" s="198">
        <f t="shared" si="3"/>
        <v>-0.10506400779759417</v>
      </c>
      <c r="N29" s="197">
        <f>PPCL_NG!M29+PPCL_Spot!M29+GT_NG!M29+GT_Spot!M29+Bawana_NG!M29+Bawana_RLNG!M29+Bawana_Spot!M29</f>
        <v>95.960000000000008</v>
      </c>
      <c r="O29" s="197">
        <f>PPCL_NG!T29+PPCL_Spot!T29+GT_NG!T29+GT_Spot!T29+Bawana_NG!T29+Bawana_RLNG!T29+Bawana_Spot!T29</f>
        <v>96.593631649890199</v>
      </c>
      <c r="P29" s="198">
        <f t="shared" si="4"/>
        <v>-0.63363164989019083</v>
      </c>
      <c r="Q29" s="198">
        <f t="shared" si="5"/>
        <v>-1.9899999999999149</v>
      </c>
    </row>
    <row r="30" spans="1:17">
      <c r="A30" s="33" t="s">
        <v>72</v>
      </c>
      <c r="B30" s="197">
        <f>PPCL_NG!I30+PPCL_Spot!I30+GT_NG!I30+GT_Spot!I30+Bawana_NG!I30+Bawana_RLNG!I30+Bawana_Spot!I30</f>
        <v>342.43</v>
      </c>
      <c r="C30" s="197">
        <f>PPCL_NG!P30+PPCL_Spot!P30+GT_NG!P30+GT_Spot!P30+Bawana_NG!P30+Bawana_RLNG!P30+Bawana_Spot!P30</f>
        <v>343.25825001268197</v>
      </c>
      <c r="D30" s="198">
        <f t="shared" si="0"/>
        <v>-0.82825001268196274</v>
      </c>
      <c r="E30" s="197">
        <f>PPCL_NG!J30+PPCL_Spot!J30+GT_NG!J30+GT_Spot!J30+Bawana_NG!J30+Bawana_RLNG!J30+Bawana_Spot!J30</f>
        <v>77.900000000000006</v>
      </c>
      <c r="F30" s="197">
        <f>PPCL_NG!Q30+PPCL_Spot!Q30+GT_NG!Q30+GT_Spot!Q30+Bawana_NG!Q30+Bawana_RLNG!Q30+Bawana_Spot!Q30</f>
        <v>78.323276518033765</v>
      </c>
      <c r="G30" s="198">
        <f t="shared" si="1"/>
        <v>-0.42327651803375943</v>
      </c>
      <c r="H30" s="197">
        <f>PPCL_NG!K30+PPCL_Spot!K30+GT_NG!K30+GT_Spot!K30+Bawana_NG!K30+Bawana_RLNG!K30+Bawana_Spot!K30</f>
        <v>15.44</v>
      </c>
      <c r="I30" s="197">
        <f>PPCL_NG!R30+PPCL_Spot!R30+GT_NG!R30+GT_Spot!R30+Bawana_NG!R30+Bawana_RLNG!R30+Bawana_Spot!R30</f>
        <v>15.439777811596407</v>
      </c>
      <c r="J30" s="198">
        <f t="shared" si="2"/>
        <v>2.2218840359222725E-4</v>
      </c>
      <c r="K30" s="197">
        <f>PPCL_NG!L30+PPCL_Spot!L30+GT_NG!L30+GT_Spot!L30+Bawana_NG!L30+Bawana_RLNG!L30+Bawana_Spot!L30</f>
        <v>72.710000000000008</v>
      </c>
      <c r="L30" s="197">
        <f>PPCL_NG!S30+PPCL_Spot!S30+GT_NG!S30+GT_Spot!S30+Bawana_NG!S30+Bawana_RLNG!S30+Bawana_Spot!S30</f>
        <v>72.815064007797602</v>
      </c>
      <c r="M30" s="198">
        <f t="shared" si="3"/>
        <v>-0.10506400779759417</v>
      </c>
      <c r="N30" s="197">
        <f>PPCL_NG!M30+PPCL_Spot!M30+GT_NG!M30+GT_Spot!M30+Bawana_NG!M30+Bawana_RLNG!M30+Bawana_Spot!M30</f>
        <v>95.960000000000008</v>
      </c>
      <c r="O30" s="197">
        <f>PPCL_NG!T30+PPCL_Spot!T30+GT_NG!T30+GT_Spot!T30+Bawana_NG!T30+Bawana_RLNG!T30+Bawana_Spot!T30</f>
        <v>96.593631649890199</v>
      </c>
      <c r="P30" s="198">
        <f t="shared" si="4"/>
        <v>-0.63363164989019083</v>
      </c>
      <c r="Q30" s="198">
        <f t="shared" si="5"/>
        <v>-1.9899999999999149</v>
      </c>
    </row>
    <row r="31" spans="1:17">
      <c r="A31" s="33" t="s">
        <v>73</v>
      </c>
      <c r="B31" s="197">
        <f>PPCL_NG!I31+PPCL_Spot!I31+GT_NG!I31+GT_Spot!I31+Bawana_NG!I31+Bawana_RLNG!I31+Bawana_Spot!I31</f>
        <v>342.43</v>
      </c>
      <c r="C31" s="197">
        <f>PPCL_NG!P31+PPCL_Spot!P31+GT_NG!P31+GT_Spot!P31+Bawana_NG!P31+Bawana_RLNG!P31+Bawana_Spot!P31</f>
        <v>343.25825001268197</v>
      </c>
      <c r="D31" s="198">
        <f t="shared" si="0"/>
        <v>-0.82825001268196274</v>
      </c>
      <c r="E31" s="197">
        <f>PPCL_NG!J31+PPCL_Spot!J31+GT_NG!J31+GT_Spot!J31+Bawana_NG!J31+Bawana_RLNG!J31+Bawana_Spot!J31</f>
        <v>77.900000000000006</v>
      </c>
      <c r="F31" s="197">
        <f>PPCL_NG!Q31+PPCL_Spot!Q31+GT_NG!Q31+GT_Spot!Q31+Bawana_NG!Q31+Bawana_RLNG!Q31+Bawana_Spot!Q31</f>
        <v>78.323276518033765</v>
      </c>
      <c r="G31" s="198">
        <f t="shared" si="1"/>
        <v>-0.42327651803375943</v>
      </c>
      <c r="H31" s="197">
        <f>PPCL_NG!K31+PPCL_Spot!K31+GT_NG!K31+GT_Spot!K31+Bawana_NG!K31+Bawana_RLNG!K31+Bawana_Spot!K31</f>
        <v>15.44</v>
      </c>
      <c r="I31" s="197">
        <f>PPCL_NG!R31+PPCL_Spot!R31+GT_NG!R31+GT_Spot!R31+Bawana_NG!R31+Bawana_RLNG!R31+Bawana_Spot!R31</f>
        <v>15.439777811596407</v>
      </c>
      <c r="J31" s="198">
        <f t="shared" si="2"/>
        <v>2.2218840359222725E-4</v>
      </c>
      <c r="K31" s="197">
        <f>PPCL_NG!L31+PPCL_Spot!L31+GT_NG!L31+GT_Spot!L31+Bawana_NG!L31+Bawana_RLNG!L31+Bawana_Spot!L31</f>
        <v>72.710000000000008</v>
      </c>
      <c r="L31" s="197">
        <f>PPCL_NG!S31+PPCL_Spot!S31+GT_NG!S31+GT_Spot!S31+Bawana_NG!S31+Bawana_RLNG!S31+Bawana_Spot!S31</f>
        <v>72.815064007797602</v>
      </c>
      <c r="M31" s="198">
        <f t="shared" si="3"/>
        <v>-0.10506400779759417</v>
      </c>
      <c r="N31" s="197">
        <f>PPCL_NG!M31+PPCL_Spot!M31+GT_NG!M31+GT_Spot!M31+Bawana_NG!M31+Bawana_RLNG!M31+Bawana_Spot!M31</f>
        <v>95.960000000000008</v>
      </c>
      <c r="O31" s="197">
        <f>PPCL_NG!T31+PPCL_Spot!T31+GT_NG!T31+GT_Spot!T31+Bawana_NG!T31+Bawana_RLNG!T31+Bawana_Spot!T31</f>
        <v>96.593631649890199</v>
      </c>
      <c r="P31" s="198">
        <f t="shared" si="4"/>
        <v>-0.63363164989019083</v>
      </c>
      <c r="Q31" s="198">
        <f t="shared" si="5"/>
        <v>-1.9899999999999149</v>
      </c>
    </row>
    <row r="32" spans="1:17">
      <c r="A32" s="33" t="s">
        <v>74</v>
      </c>
      <c r="B32" s="197">
        <f>PPCL_NG!I32+PPCL_Spot!I32+GT_NG!I32+GT_Spot!I32+Bawana_NG!I32+Bawana_RLNG!I32+Bawana_Spot!I32</f>
        <v>342.43</v>
      </c>
      <c r="C32" s="197">
        <f>PPCL_NG!P32+PPCL_Spot!P32+GT_NG!P32+GT_Spot!P32+Bawana_NG!P32+Bawana_RLNG!P32+Bawana_Spot!P32</f>
        <v>343.25825001268197</v>
      </c>
      <c r="D32" s="198">
        <f t="shared" si="0"/>
        <v>-0.82825001268196274</v>
      </c>
      <c r="E32" s="197">
        <f>PPCL_NG!J32+PPCL_Spot!J32+GT_NG!J32+GT_Spot!J32+Bawana_NG!J32+Bawana_RLNG!J32+Bawana_Spot!J32</f>
        <v>77.900000000000006</v>
      </c>
      <c r="F32" s="197">
        <f>PPCL_NG!Q32+PPCL_Spot!Q32+GT_NG!Q32+GT_Spot!Q32+Bawana_NG!Q32+Bawana_RLNG!Q32+Bawana_Spot!Q32</f>
        <v>78.323276518033765</v>
      </c>
      <c r="G32" s="198">
        <f t="shared" si="1"/>
        <v>-0.42327651803375943</v>
      </c>
      <c r="H32" s="197">
        <f>PPCL_NG!K32+PPCL_Spot!K32+GT_NG!K32+GT_Spot!K32+Bawana_NG!K32+Bawana_RLNG!K32+Bawana_Spot!K32</f>
        <v>15.44</v>
      </c>
      <c r="I32" s="197">
        <f>PPCL_NG!R32+PPCL_Spot!R32+GT_NG!R32+GT_Spot!R32+Bawana_NG!R32+Bawana_RLNG!R32+Bawana_Spot!R32</f>
        <v>15.439777811596407</v>
      </c>
      <c r="J32" s="198">
        <f t="shared" si="2"/>
        <v>2.2218840359222725E-4</v>
      </c>
      <c r="K32" s="197">
        <f>PPCL_NG!L32+PPCL_Spot!L32+GT_NG!L32+GT_Spot!L32+Bawana_NG!L32+Bawana_RLNG!L32+Bawana_Spot!L32</f>
        <v>72.710000000000008</v>
      </c>
      <c r="L32" s="197">
        <f>PPCL_NG!S32+PPCL_Spot!S32+GT_NG!S32+GT_Spot!S32+Bawana_NG!S32+Bawana_RLNG!S32+Bawana_Spot!S32</f>
        <v>72.815064007797602</v>
      </c>
      <c r="M32" s="198">
        <f t="shared" si="3"/>
        <v>-0.10506400779759417</v>
      </c>
      <c r="N32" s="197">
        <f>PPCL_NG!M32+PPCL_Spot!M32+GT_NG!M32+GT_Spot!M32+Bawana_NG!M32+Bawana_RLNG!M32+Bawana_Spot!M32</f>
        <v>95.960000000000008</v>
      </c>
      <c r="O32" s="197">
        <f>PPCL_NG!T32+PPCL_Spot!T32+GT_NG!T32+GT_Spot!T32+Bawana_NG!T32+Bawana_RLNG!T32+Bawana_Spot!T32</f>
        <v>96.593631649890199</v>
      </c>
      <c r="P32" s="198">
        <f t="shared" si="4"/>
        <v>-0.63363164989019083</v>
      </c>
      <c r="Q32" s="198">
        <f t="shared" si="5"/>
        <v>-1.9899999999999149</v>
      </c>
    </row>
    <row r="33" spans="1:17">
      <c r="A33" s="33" t="s">
        <v>75</v>
      </c>
      <c r="B33" s="197">
        <f>PPCL_NG!I33+PPCL_Spot!I33+GT_NG!I33+GT_Spot!I33+Bawana_NG!I33+Bawana_RLNG!I33+Bawana_Spot!I33</f>
        <v>342.43</v>
      </c>
      <c r="C33" s="197">
        <f>PPCL_NG!P33+PPCL_Spot!P33+GT_NG!P33+GT_Spot!P33+Bawana_NG!P33+Bawana_RLNG!P33+Bawana_Spot!P33</f>
        <v>343.25825001268197</v>
      </c>
      <c r="D33" s="198">
        <f t="shared" si="0"/>
        <v>-0.82825001268196274</v>
      </c>
      <c r="E33" s="197">
        <f>PPCL_NG!J33+PPCL_Spot!J33+GT_NG!J33+GT_Spot!J33+Bawana_NG!J33+Bawana_RLNG!J33+Bawana_Spot!J33</f>
        <v>77.900000000000006</v>
      </c>
      <c r="F33" s="197">
        <f>PPCL_NG!Q33+PPCL_Spot!Q33+GT_NG!Q33+GT_Spot!Q33+Bawana_NG!Q33+Bawana_RLNG!Q33+Bawana_Spot!Q33</f>
        <v>78.323276518033765</v>
      </c>
      <c r="G33" s="198">
        <f t="shared" si="1"/>
        <v>-0.42327651803375943</v>
      </c>
      <c r="H33" s="197">
        <f>PPCL_NG!K33+PPCL_Spot!K33+GT_NG!K33+GT_Spot!K33+Bawana_NG!K33+Bawana_RLNG!K33+Bawana_Spot!K33</f>
        <v>15.44</v>
      </c>
      <c r="I33" s="197">
        <f>PPCL_NG!R33+PPCL_Spot!R33+GT_NG!R33+GT_Spot!R33+Bawana_NG!R33+Bawana_RLNG!R33+Bawana_Spot!R33</f>
        <v>15.439777811596407</v>
      </c>
      <c r="J33" s="198">
        <f t="shared" si="2"/>
        <v>2.2218840359222725E-4</v>
      </c>
      <c r="K33" s="197">
        <f>PPCL_NG!L33+PPCL_Spot!L33+GT_NG!L33+GT_Spot!L33+Bawana_NG!L33+Bawana_RLNG!L33+Bawana_Spot!L33</f>
        <v>72.710000000000008</v>
      </c>
      <c r="L33" s="197">
        <f>PPCL_NG!S33+PPCL_Spot!S33+GT_NG!S33+GT_Spot!S33+Bawana_NG!S33+Bawana_RLNG!S33+Bawana_Spot!S33</f>
        <v>72.815064007797602</v>
      </c>
      <c r="M33" s="198">
        <f t="shared" si="3"/>
        <v>-0.10506400779759417</v>
      </c>
      <c r="N33" s="197">
        <f>PPCL_NG!M33+PPCL_Spot!M33+GT_NG!M33+GT_Spot!M33+Bawana_NG!M33+Bawana_RLNG!M33+Bawana_Spot!M33</f>
        <v>95.960000000000008</v>
      </c>
      <c r="O33" s="197">
        <f>PPCL_NG!T33+PPCL_Spot!T33+GT_NG!T33+GT_Spot!T33+Bawana_NG!T33+Bawana_RLNG!T33+Bawana_Spot!T33</f>
        <v>96.593631649890199</v>
      </c>
      <c r="P33" s="198">
        <f t="shared" si="4"/>
        <v>-0.63363164989019083</v>
      </c>
      <c r="Q33" s="198">
        <f t="shared" si="5"/>
        <v>-1.9899999999999149</v>
      </c>
    </row>
    <row r="34" spans="1:17">
      <c r="A34" s="33" t="s">
        <v>76</v>
      </c>
      <c r="B34" s="197">
        <f>PPCL_NG!I34+PPCL_Spot!I34+GT_NG!I34+GT_Spot!I34+Bawana_NG!I34+Bawana_RLNG!I34+Bawana_Spot!I34</f>
        <v>342.43</v>
      </c>
      <c r="C34" s="197">
        <f>PPCL_NG!P34+PPCL_Spot!P34+GT_NG!P34+GT_Spot!P34+Bawana_NG!P34+Bawana_RLNG!P34+Bawana_Spot!P34</f>
        <v>343.25825001268197</v>
      </c>
      <c r="D34" s="198">
        <f t="shared" si="0"/>
        <v>-0.82825001268196274</v>
      </c>
      <c r="E34" s="197">
        <f>PPCL_NG!J34+PPCL_Spot!J34+GT_NG!J34+GT_Spot!J34+Bawana_NG!J34+Bawana_RLNG!J34+Bawana_Spot!J34</f>
        <v>77.900000000000006</v>
      </c>
      <c r="F34" s="197">
        <f>PPCL_NG!Q34+PPCL_Spot!Q34+GT_NG!Q34+GT_Spot!Q34+Bawana_NG!Q34+Bawana_RLNG!Q34+Bawana_Spot!Q34</f>
        <v>78.323276518033765</v>
      </c>
      <c r="G34" s="198">
        <f t="shared" si="1"/>
        <v>-0.42327651803375943</v>
      </c>
      <c r="H34" s="197">
        <f>PPCL_NG!K34+PPCL_Spot!K34+GT_NG!K34+GT_Spot!K34+Bawana_NG!K34+Bawana_RLNG!K34+Bawana_Spot!K34</f>
        <v>15.44</v>
      </c>
      <c r="I34" s="197">
        <f>PPCL_NG!R34+PPCL_Spot!R34+GT_NG!R34+GT_Spot!R34+Bawana_NG!R34+Bawana_RLNG!R34+Bawana_Spot!R34</f>
        <v>15.439777811596407</v>
      </c>
      <c r="J34" s="198">
        <f t="shared" si="2"/>
        <v>2.2218840359222725E-4</v>
      </c>
      <c r="K34" s="197">
        <f>PPCL_NG!L34+PPCL_Spot!L34+GT_NG!L34+GT_Spot!L34+Bawana_NG!L34+Bawana_RLNG!L34+Bawana_Spot!L34</f>
        <v>72.710000000000008</v>
      </c>
      <c r="L34" s="197">
        <f>PPCL_NG!S34+PPCL_Spot!S34+GT_NG!S34+GT_Spot!S34+Bawana_NG!S34+Bawana_RLNG!S34+Bawana_Spot!S34</f>
        <v>72.815064007797602</v>
      </c>
      <c r="M34" s="198">
        <f t="shared" si="3"/>
        <v>-0.10506400779759417</v>
      </c>
      <c r="N34" s="197">
        <f>PPCL_NG!M34+PPCL_Spot!M34+GT_NG!M34+GT_Spot!M34+Bawana_NG!M34+Bawana_RLNG!M34+Bawana_Spot!M34</f>
        <v>95.960000000000008</v>
      </c>
      <c r="O34" s="197">
        <f>PPCL_NG!T34+PPCL_Spot!T34+GT_NG!T34+GT_Spot!T34+Bawana_NG!T34+Bawana_RLNG!T34+Bawana_Spot!T34</f>
        <v>96.593631649890199</v>
      </c>
      <c r="P34" s="198">
        <f t="shared" si="4"/>
        <v>-0.63363164989019083</v>
      </c>
      <c r="Q34" s="198">
        <f t="shared" si="5"/>
        <v>-1.9899999999999149</v>
      </c>
    </row>
    <row r="35" spans="1:17">
      <c r="A35" s="33" t="s">
        <v>77</v>
      </c>
      <c r="B35" s="197">
        <f>PPCL_NG!I35+PPCL_Spot!I35+GT_NG!I35+GT_Spot!I35+Bawana_NG!I35+Bawana_RLNG!I35+Bawana_Spot!I35</f>
        <v>347.53000000000003</v>
      </c>
      <c r="C35" s="197">
        <f>PPCL_NG!P35+PPCL_Spot!P35+GT_NG!P35+GT_Spot!P35+Bawana_NG!P35+Bawana_RLNG!P35+Bawana_Spot!P35</f>
        <v>347.52500317887728</v>
      </c>
      <c r="D35" s="198">
        <f t="shared" si="0"/>
        <v>4.996821122745132E-3</v>
      </c>
      <c r="E35" s="197">
        <f>PPCL_NG!J35+PPCL_Spot!J35+GT_NG!J35+GT_Spot!J35+Bawana_NG!J35+Bawana_RLNG!J35+Bawana_Spot!J35</f>
        <v>82.86</v>
      </c>
      <c r="F35" s="197">
        <f>PPCL_NG!Q35+PPCL_Spot!Q35+GT_NG!Q35+GT_Spot!Q35+Bawana_NG!Q35+Bawana_RLNG!Q35+Bawana_Spot!Q35</f>
        <v>82.858228804368139</v>
      </c>
      <c r="G35" s="198">
        <f t="shared" si="1"/>
        <v>1.7711956318606781E-3</v>
      </c>
      <c r="H35" s="197">
        <f>PPCL_NG!K35+PPCL_Spot!K35+GT_NG!K35+GT_Spot!K35+Bawana_NG!K35+Bawana_RLNG!K35+Bawana_Spot!K35</f>
        <v>16.54</v>
      </c>
      <c r="I35" s="197">
        <f>PPCL_NG!R35+PPCL_Spot!R35+GT_NG!R35+GT_Spot!R35+Bawana_NG!R35+Bawana_RLNG!R35+Bawana_Spot!R35</f>
        <v>16.539781592430533</v>
      </c>
      <c r="J35" s="198">
        <f t="shared" si="2"/>
        <v>2.1840756946645001E-4</v>
      </c>
      <c r="K35" s="197">
        <f>PPCL_NG!L35+PPCL_Spot!L35+GT_NG!L35+GT_Spot!L35+Bawana_NG!L35+Bawana_RLNG!L35+Bawana_Spot!L35</f>
        <v>78.12</v>
      </c>
      <c r="L35" s="197">
        <f>PPCL_NG!S35+PPCL_Spot!S35+GT_NG!S35+GT_Spot!S35+Bawana_NG!S35+Bawana_RLNG!S35+Bawana_Spot!S35</f>
        <v>78.119126743707682</v>
      </c>
      <c r="M35" s="198">
        <f t="shared" si="3"/>
        <v>8.7325629232282154E-4</v>
      </c>
      <c r="N35" s="197">
        <f>PPCL_NG!M35+PPCL_Spot!M35+GT_NG!M35+GT_Spot!M35+Bawana_NG!M35+Bawana_RLNG!M35+Bawana_Spot!M35</f>
        <v>101.94</v>
      </c>
      <c r="O35" s="197">
        <f>PPCL_NG!T35+PPCL_Spot!T35+GT_NG!T35+GT_Spot!T35+Bawana_NG!T35+Bawana_RLNG!T35+Bawana_Spot!T35</f>
        <v>101.93785968061631</v>
      </c>
      <c r="P35" s="198">
        <f t="shared" si="4"/>
        <v>2.1403193836846413E-3</v>
      </c>
      <c r="Q35" s="198">
        <f t="shared" si="5"/>
        <v>1.0000000000079723E-2</v>
      </c>
    </row>
    <row r="36" spans="1:17">
      <c r="A36" s="33" t="s">
        <v>78</v>
      </c>
      <c r="B36" s="197">
        <f>PPCL_NG!I36+PPCL_Spot!I36+GT_NG!I36+GT_Spot!I36+Bawana_NG!I36+Bawana_RLNG!I36+Bawana_Spot!I36</f>
        <v>347.53000000000003</v>
      </c>
      <c r="C36" s="197">
        <f>PPCL_NG!P36+PPCL_Spot!P36+GT_NG!P36+GT_Spot!P36+Bawana_NG!P36+Bawana_RLNG!P36+Bawana_Spot!P36</f>
        <v>347.52500317887728</v>
      </c>
      <c r="D36" s="198">
        <f t="shared" si="0"/>
        <v>4.996821122745132E-3</v>
      </c>
      <c r="E36" s="197">
        <f>PPCL_NG!J36+PPCL_Spot!J36+GT_NG!J36+GT_Spot!J36+Bawana_NG!J36+Bawana_RLNG!J36+Bawana_Spot!J36</f>
        <v>82.86</v>
      </c>
      <c r="F36" s="197">
        <f>PPCL_NG!Q36+PPCL_Spot!Q36+GT_NG!Q36+GT_Spot!Q36+Bawana_NG!Q36+Bawana_RLNG!Q36+Bawana_Spot!Q36</f>
        <v>82.858228804368139</v>
      </c>
      <c r="G36" s="198">
        <f t="shared" si="1"/>
        <v>1.7711956318606781E-3</v>
      </c>
      <c r="H36" s="197">
        <f>PPCL_NG!K36+PPCL_Spot!K36+GT_NG!K36+GT_Spot!K36+Bawana_NG!K36+Bawana_RLNG!K36+Bawana_Spot!K36</f>
        <v>16.54</v>
      </c>
      <c r="I36" s="197">
        <f>PPCL_NG!R36+PPCL_Spot!R36+GT_NG!R36+GT_Spot!R36+Bawana_NG!R36+Bawana_RLNG!R36+Bawana_Spot!R36</f>
        <v>16.539781592430533</v>
      </c>
      <c r="J36" s="198">
        <f t="shared" si="2"/>
        <v>2.1840756946645001E-4</v>
      </c>
      <c r="K36" s="197">
        <f>PPCL_NG!L36+PPCL_Spot!L36+GT_NG!L36+GT_Spot!L36+Bawana_NG!L36+Bawana_RLNG!L36+Bawana_Spot!L36</f>
        <v>78.12</v>
      </c>
      <c r="L36" s="197">
        <f>PPCL_NG!S36+PPCL_Spot!S36+GT_NG!S36+GT_Spot!S36+Bawana_NG!S36+Bawana_RLNG!S36+Bawana_Spot!S36</f>
        <v>78.119126743707682</v>
      </c>
      <c r="M36" s="198">
        <f t="shared" si="3"/>
        <v>8.7325629232282154E-4</v>
      </c>
      <c r="N36" s="197">
        <f>PPCL_NG!M36+PPCL_Spot!M36+GT_NG!M36+GT_Spot!M36+Bawana_NG!M36+Bawana_RLNG!M36+Bawana_Spot!M36</f>
        <v>101.94</v>
      </c>
      <c r="O36" s="197">
        <f>PPCL_NG!T36+PPCL_Spot!T36+GT_NG!T36+GT_Spot!T36+Bawana_NG!T36+Bawana_RLNG!T36+Bawana_Spot!T36</f>
        <v>101.93785968061631</v>
      </c>
      <c r="P36" s="198">
        <f t="shared" si="4"/>
        <v>2.1403193836846413E-3</v>
      </c>
      <c r="Q36" s="198">
        <f t="shared" si="5"/>
        <v>1.0000000000079723E-2</v>
      </c>
    </row>
    <row r="37" spans="1:17">
      <c r="A37" s="33" t="s">
        <v>79</v>
      </c>
      <c r="B37" s="197">
        <f>PPCL_NG!I37+PPCL_Spot!I37+GT_NG!I37+GT_Spot!I37+Bawana_NG!I37+Bawana_RLNG!I37+Bawana_Spot!I37</f>
        <v>347.53000000000003</v>
      </c>
      <c r="C37" s="197">
        <f>PPCL_NG!P37+PPCL_Spot!P37+GT_NG!P37+GT_Spot!P37+Bawana_NG!P37+Bawana_RLNG!P37+Bawana_Spot!P37</f>
        <v>347.52500317887728</v>
      </c>
      <c r="D37" s="198">
        <f t="shared" si="0"/>
        <v>4.996821122745132E-3</v>
      </c>
      <c r="E37" s="197">
        <f>PPCL_NG!J37+PPCL_Spot!J37+GT_NG!J37+GT_Spot!J37+Bawana_NG!J37+Bawana_RLNG!J37+Bawana_Spot!J37</f>
        <v>82.86</v>
      </c>
      <c r="F37" s="197">
        <f>PPCL_NG!Q37+PPCL_Spot!Q37+GT_NG!Q37+GT_Spot!Q37+Bawana_NG!Q37+Bawana_RLNG!Q37+Bawana_Spot!Q37</f>
        <v>82.858228804368139</v>
      </c>
      <c r="G37" s="198">
        <f t="shared" si="1"/>
        <v>1.7711956318606781E-3</v>
      </c>
      <c r="H37" s="197">
        <f>PPCL_NG!K37+PPCL_Spot!K37+GT_NG!K37+GT_Spot!K37+Bawana_NG!K37+Bawana_RLNG!K37+Bawana_Spot!K37</f>
        <v>16.54</v>
      </c>
      <c r="I37" s="197">
        <f>PPCL_NG!R37+PPCL_Spot!R37+GT_NG!R37+GT_Spot!R37+Bawana_NG!R37+Bawana_RLNG!R37+Bawana_Spot!R37</f>
        <v>16.539781592430533</v>
      </c>
      <c r="J37" s="198">
        <f t="shared" si="2"/>
        <v>2.1840756946645001E-4</v>
      </c>
      <c r="K37" s="197">
        <f>PPCL_NG!L37+PPCL_Spot!L37+GT_NG!L37+GT_Spot!L37+Bawana_NG!L37+Bawana_RLNG!L37+Bawana_Spot!L37</f>
        <v>78.12</v>
      </c>
      <c r="L37" s="197">
        <f>PPCL_NG!S37+PPCL_Spot!S37+GT_NG!S37+GT_Spot!S37+Bawana_NG!S37+Bawana_RLNG!S37+Bawana_Spot!S37</f>
        <v>78.119126743707682</v>
      </c>
      <c r="M37" s="198">
        <f t="shared" si="3"/>
        <v>8.7325629232282154E-4</v>
      </c>
      <c r="N37" s="197">
        <f>PPCL_NG!M37+PPCL_Spot!M37+GT_NG!M37+GT_Spot!M37+Bawana_NG!M37+Bawana_RLNG!M37+Bawana_Spot!M37</f>
        <v>101.94</v>
      </c>
      <c r="O37" s="197">
        <f>PPCL_NG!T37+PPCL_Spot!T37+GT_NG!T37+GT_Spot!T37+Bawana_NG!T37+Bawana_RLNG!T37+Bawana_Spot!T37</f>
        <v>101.93785968061631</v>
      </c>
      <c r="P37" s="198">
        <f t="shared" si="4"/>
        <v>2.1403193836846413E-3</v>
      </c>
      <c r="Q37" s="198">
        <f t="shared" si="5"/>
        <v>1.0000000000079723E-2</v>
      </c>
    </row>
    <row r="38" spans="1:17">
      <c r="A38" s="33" t="s">
        <v>80</v>
      </c>
      <c r="B38" s="197">
        <f>PPCL_NG!I38+PPCL_Spot!I38+GT_NG!I38+GT_Spot!I38+Bawana_NG!I38+Bawana_RLNG!I38+Bawana_Spot!I38</f>
        <v>353.21000000000004</v>
      </c>
      <c r="C38" s="197">
        <f>PPCL_NG!P38+PPCL_Spot!P38+GT_NG!P38+GT_Spot!P38+Bawana_NG!P38+Bawana_RLNG!P38+Bawana_Spot!P38</f>
        <v>353.20500317887729</v>
      </c>
      <c r="D38" s="198">
        <f t="shared" si="0"/>
        <v>4.996821122745132E-3</v>
      </c>
      <c r="E38" s="197">
        <f>PPCL_NG!J38+PPCL_Spot!J38+GT_NG!J38+GT_Spot!J38+Bawana_NG!J38+Bawana_RLNG!J38+Bawana_Spot!J38</f>
        <v>86.09</v>
      </c>
      <c r="F38" s="197">
        <f>PPCL_NG!Q38+PPCL_Spot!Q38+GT_NG!Q38+GT_Spot!Q38+Bawana_NG!Q38+Bawana_RLNG!Q38+Bawana_Spot!Q38</f>
        <v>86.088228804368143</v>
      </c>
      <c r="G38" s="198">
        <f t="shared" si="1"/>
        <v>1.7711956318606781E-3</v>
      </c>
      <c r="H38" s="197">
        <f>PPCL_NG!K38+PPCL_Spot!K38+GT_NG!K38+GT_Spot!K38+Bawana_NG!K38+Bawana_RLNG!K38+Bawana_Spot!K38</f>
        <v>17.75</v>
      </c>
      <c r="I38" s="197">
        <f>PPCL_NG!R38+PPCL_Spot!R38+GT_NG!R38+GT_Spot!R38+Bawana_NG!R38+Bawana_RLNG!R38+Bawana_Spot!R38</f>
        <v>17.74978159243053</v>
      </c>
      <c r="J38" s="198">
        <f t="shared" si="2"/>
        <v>2.1840756947000273E-4</v>
      </c>
      <c r="K38" s="197">
        <f>PPCL_NG!L38+PPCL_Spot!L38+GT_NG!L38+GT_Spot!L38+Bawana_NG!L38+Bawana_RLNG!L38+Bawana_Spot!L38</f>
        <v>84.14</v>
      </c>
      <c r="L38" s="197">
        <f>PPCL_NG!S38+PPCL_Spot!S38+GT_NG!S38+GT_Spot!S38+Bawana_NG!S38+Bawana_RLNG!S38+Bawana_Spot!S38</f>
        <v>84.139126743707692</v>
      </c>
      <c r="M38" s="198">
        <f t="shared" si="3"/>
        <v>8.7325629230861068E-4</v>
      </c>
      <c r="N38" s="197">
        <f>PPCL_NG!M38+PPCL_Spot!M38+GT_NG!M38+GT_Spot!M38+Bawana_NG!M38+Bawana_RLNG!M38+Bawana_Spot!M38</f>
        <v>105.8</v>
      </c>
      <c r="O38" s="197">
        <f>PPCL_NG!T38+PPCL_Spot!T38+GT_NG!T38+GT_Spot!T38+Bawana_NG!T38+Bawana_RLNG!T38+Bawana_Spot!T38</f>
        <v>105.79785968061631</v>
      </c>
      <c r="P38" s="198">
        <f t="shared" si="4"/>
        <v>2.1403193836846413E-3</v>
      </c>
      <c r="Q38" s="198">
        <f t="shared" si="5"/>
        <v>1.0000000000069065E-2</v>
      </c>
    </row>
    <row r="39" spans="1:17">
      <c r="A39" s="33" t="s">
        <v>81</v>
      </c>
      <c r="B39" s="197">
        <f>PPCL_NG!I39+PPCL_Spot!I39+GT_NG!I39+GT_Spot!I39+Bawana_NG!I39+Bawana_RLNG!I39+Bawana_Spot!I39</f>
        <v>353.21000000000004</v>
      </c>
      <c r="C39" s="197">
        <f>PPCL_NG!P39+PPCL_Spot!P39+GT_NG!P39+GT_Spot!P39+Bawana_NG!P39+Bawana_RLNG!P39+Bawana_Spot!P39</f>
        <v>353.08000317887729</v>
      </c>
      <c r="D39" s="198">
        <f t="shared" si="0"/>
        <v>0.12999682112274513</v>
      </c>
      <c r="E39" s="197">
        <f>PPCL_NG!J39+PPCL_Spot!J39+GT_NG!J39+GT_Spot!J39+Bawana_NG!J39+Bawana_RLNG!J39+Bawana_Spot!J39</f>
        <v>86.09</v>
      </c>
      <c r="F39" s="197">
        <f>PPCL_NG!Q39+PPCL_Spot!Q39+GT_NG!Q39+GT_Spot!Q39+Bawana_NG!Q39+Bawana_RLNG!Q39+Bawana_Spot!Q39</f>
        <v>86.024478804368144</v>
      </c>
      <c r="G39" s="198">
        <f t="shared" si="1"/>
        <v>6.5521195631859541E-2</v>
      </c>
      <c r="H39" s="197">
        <f>PPCL_NG!K39+PPCL_Spot!K39+GT_NG!K39+GT_Spot!K39+Bawana_NG!K39+Bawana_RLNG!K39+Bawana_Spot!K39</f>
        <v>17.75</v>
      </c>
      <c r="I39" s="197">
        <f>PPCL_NG!R39+PPCL_Spot!R39+GT_NG!R39+GT_Spot!R39+Bawana_NG!R39+Bawana_RLNG!R39+Bawana_Spot!R39</f>
        <v>17.74978159243053</v>
      </c>
      <c r="J39" s="198">
        <f t="shared" si="2"/>
        <v>2.1840756947000273E-4</v>
      </c>
      <c r="K39" s="197">
        <f>PPCL_NG!L39+PPCL_Spot!L39+GT_NG!L39+GT_Spot!L39+Bawana_NG!L39+Bawana_RLNG!L39+Bawana_Spot!L39</f>
        <v>84.14</v>
      </c>
      <c r="L39" s="197">
        <f>PPCL_NG!S39+PPCL_Spot!S39+GT_NG!S39+GT_Spot!S39+Bawana_NG!S39+Bawana_RLNG!S39+Bawana_Spot!S39</f>
        <v>84.123233886564833</v>
      </c>
      <c r="M39" s="198">
        <f t="shared" si="3"/>
        <v>1.676611343516754E-2</v>
      </c>
      <c r="N39" s="197">
        <f>PPCL_NG!M39+PPCL_Spot!M39+GT_NG!M39+GT_Spot!M39+Bawana_NG!M39+Bawana_RLNG!M39+Bawana_Spot!M39</f>
        <v>105.8</v>
      </c>
      <c r="O39" s="197">
        <f>PPCL_NG!T39+PPCL_Spot!T39+GT_NG!T39+GT_Spot!T39+Bawana_NG!T39+Bawana_RLNG!T39+Bawana_Spot!T39</f>
        <v>105.70250253775916</v>
      </c>
      <c r="P39" s="198">
        <f t="shared" si="4"/>
        <v>9.7497462240838217E-2</v>
      </c>
      <c r="Q39" s="198">
        <f t="shared" si="5"/>
        <v>0.31000000000008043</v>
      </c>
    </row>
    <row r="40" spans="1:17">
      <c r="A40" s="33" t="s">
        <v>82</v>
      </c>
      <c r="B40" s="197">
        <f>PPCL_NG!I40+PPCL_Spot!I40+GT_NG!I40+GT_Spot!I40+Bawana_NG!I40+Bawana_RLNG!I40+Bawana_Spot!I40</f>
        <v>358.88</v>
      </c>
      <c r="C40" s="197">
        <f>PPCL_NG!P40+PPCL_Spot!P40+GT_NG!P40+GT_Spot!P40+Bawana_NG!P40+Bawana_RLNG!P40+Bawana_Spot!P40</f>
        <v>358.74716673611999</v>
      </c>
      <c r="D40" s="198">
        <f t="shared" si="0"/>
        <v>0.13283326388000205</v>
      </c>
      <c r="E40" s="197">
        <f>PPCL_NG!J40+PPCL_Spot!J40+GT_NG!J40+GT_Spot!J40+Bawana_NG!J40+Bawana_RLNG!J40+Bawana_Spot!J40</f>
        <v>89.31</v>
      </c>
      <c r="F40" s="197">
        <f>PPCL_NG!Q40+PPCL_Spot!Q40+GT_NG!Q40+GT_Spot!Q40+Bawana_NG!Q40+Bawana_RLNG!Q40+Bawana_Spot!Q40</f>
        <v>89.242867304900528</v>
      </c>
      <c r="G40" s="198">
        <f t="shared" si="1"/>
        <v>6.7132695099473949E-2</v>
      </c>
      <c r="H40" s="197">
        <f>PPCL_NG!K40+PPCL_Spot!K40+GT_NG!K40+GT_Spot!K40+Bawana_NG!K40+Bawana_RLNG!K40+Bawana_Spot!K40</f>
        <v>18.97</v>
      </c>
      <c r="I40" s="197">
        <f>PPCL_NG!R40+PPCL_Spot!R40+GT_NG!R40+GT_Spot!R40+Bawana_NG!R40+Bawana_RLNG!R40+Bawana_Spot!R40</f>
        <v>18.969173750201005</v>
      </c>
      <c r="J40" s="198">
        <f t="shared" si="2"/>
        <v>8.262497989939277E-4</v>
      </c>
      <c r="K40" s="197">
        <f>PPCL_NG!L40+PPCL_Spot!L40+GT_NG!L40+GT_Spot!L40+Bawana_NG!L40+Bawana_RLNG!L40+Bawana_Spot!L40</f>
        <v>90.169999999999987</v>
      </c>
      <c r="L40" s="197">
        <f>PPCL_NG!S40+PPCL_Spot!S40+GT_NG!S40+GT_Spot!S40+Bawana_NG!S40+Bawana_RLNG!S40+Bawana_Spot!S40</f>
        <v>90.150222914850545</v>
      </c>
      <c r="M40" s="198">
        <f t="shared" si="3"/>
        <v>1.9777085149442541E-2</v>
      </c>
      <c r="N40" s="197">
        <f>PPCL_NG!M40+PPCL_Spot!M40+GT_NG!M40+GT_Spot!M40+Bawana_NG!M40+Bawana_RLNG!M40+Bawana_Spot!M40</f>
        <v>109.66999999999999</v>
      </c>
      <c r="O40" s="197">
        <f>PPCL_NG!T40+PPCL_Spot!T40+GT_NG!T40+GT_Spot!T40+Bawana_NG!T40+Bawana_RLNG!T40+Bawana_Spot!T40</f>
        <v>109.57056929392786</v>
      </c>
      <c r="P40" s="198">
        <f t="shared" si="4"/>
        <v>9.9430706072126895E-2</v>
      </c>
      <c r="Q40" s="198">
        <f t="shared" si="5"/>
        <v>0.32000000000003936</v>
      </c>
    </row>
    <row r="41" spans="1:17">
      <c r="A41" s="33" t="s">
        <v>83</v>
      </c>
      <c r="B41" s="197">
        <f>PPCL_NG!I41+PPCL_Spot!I41+GT_NG!I41+GT_Spot!I41+Bawana_NG!I41+Bawana_RLNG!I41+Bawana_Spot!I41</f>
        <v>357.18</v>
      </c>
      <c r="C41" s="197">
        <f>PPCL_NG!P41+PPCL_Spot!P41+GT_NG!P41+GT_Spot!P41+Bawana_NG!P41+Bawana_RLNG!P41+Bawana_Spot!P41</f>
        <v>357.05000317887732</v>
      </c>
      <c r="D41" s="198">
        <f t="shared" si="0"/>
        <v>0.12999682112268829</v>
      </c>
      <c r="E41" s="197">
        <f>PPCL_NG!J41+PPCL_Spot!J41+GT_NG!J41+GT_Spot!J41+Bawana_NG!J41+Bawana_RLNG!J41+Bawana_Spot!J41</f>
        <v>88.34</v>
      </c>
      <c r="F41" s="197">
        <f>PPCL_NG!Q41+PPCL_Spot!Q41+GT_NG!Q41+GT_Spot!Q41+Bawana_NG!Q41+Bawana_RLNG!Q41+Bawana_Spot!Q41</f>
        <v>88.274478804368158</v>
      </c>
      <c r="G41" s="198">
        <f t="shared" si="1"/>
        <v>6.552119563184533E-2</v>
      </c>
      <c r="H41" s="197">
        <f>PPCL_NG!K41+PPCL_Spot!K41+GT_NG!K41+GT_Spot!K41+Bawana_NG!K41+Bawana_RLNG!K41+Bawana_Spot!K41</f>
        <v>18.600000000000001</v>
      </c>
      <c r="I41" s="197">
        <f>PPCL_NG!R41+PPCL_Spot!R41+GT_NG!R41+GT_Spot!R41+Bawana_NG!R41+Bawana_RLNG!R41+Bawana_Spot!R41</f>
        <v>18.599781592430531</v>
      </c>
      <c r="J41" s="198">
        <f t="shared" si="2"/>
        <v>2.1840756947000273E-4</v>
      </c>
      <c r="K41" s="197">
        <f>PPCL_NG!L41+PPCL_Spot!L41+GT_NG!L41+GT_Spot!L41+Bawana_NG!L41+Bawana_RLNG!L41+Bawana_Spot!L41</f>
        <v>88.359999999999985</v>
      </c>
      <c r="L41" s="197">
        <f>PPCL_NG!S41+PPCL_Spot!S41+GT_NG!S41+GT_Spot!S41+Bawana_NG!S41+Bawana_RLNG!S41+Bawana_Spot!S41</f>
        <v>88.343233886564832</v>
      </c>
      <c r="M41" s="198">
        <f t="shared" si="3"/>
        <v>1.6766113435153329E-2</v>
      </c>
      <c r="N41" s="197">
        <f>PPCL_NG!M41+PPCL_Spot!M41+GT_NG!M41+GT_Spot!M41+Bawana_NG!M41+Bawana_RLNG!M41+Bawana_Spot!M41</f>
        <v>108.50999999999999</v>
      </c>
      <c r="O41" s="197">
        <f>PPCL_NG!T41+PPCL_Spot!T41+GT_NG!T41+GT_Spot!T41+Bawana_NG!T41+Bawana_RLNG!T41+Bawana_Spot!T41</f>
        <v>108.41250253775917</v>
      </c>
      <c r="P41" s="198">
        <f t="shared" si="4"/>
        <v>9.7497462240824007E-2</v>
      </c>
      <c r="Q41" s="198">
        <f t="shared" si="5"/>
        <v>0.30999999999998096</v>
      </c>
    </row>
    <row r="42" spans="1:17">
      <c r="A42" s="33" t="s">
        <v>84</v>
      </c>
      <c r="B42" s="197">
        <f>PPCL_NG!I42+PPCL_Spot!I42+GT_NG!I42+GT_Spot!I42+Bawana_NG!I42+Bawana_RLNG!I42+Bawana_Spot!I42</f>
        <v>374.20000000000005</v>
      </c>
      <c r="C42" s="197">
        <f>PPCL_NG!P42+PPCL_Spot!P42+GT_NG!P42+GT_Spot!P42+Bawana_NG!P42+Bawana_RLNG!P42+Bawana_Spot!P42</f>
        <v>374.06716661726847</v>
      </c>
      <c r="D42" s="198">
        <f t="shared" si="0"/>
        <v>0.13283338273157597</v>
      </c>
      <c r="E42" s="197">
        <f>PPCL_NG!J42+PPCL_Spot!J42+GT_NG!J42+GT_Spot!J42+Bawana_NG!J42+Bawana_RLNG!J42+Bawana_Spot!J42</f>
        <v>98.009999999999991</v>
      </c>
      <c r="F42" s="197">
        <f>PPCL_NG!Q42+PPCL_Spot!Q42+GT_NG!Q42+GT_Spot!Q42+Bawana_NG!Q42+Bawana_RLNG!Q42+Bawana_Spot!Q42</f>
        <v>97.942867382568949</v>
      </c>
      <c r="G42" s="198">
        <f t="shared" si="1"/>
        <v>6.7132617431042263E-2</v>
      </c>
      <c r="H42" s="197">
        <f>PPCL_NG!K42+PPCL_Spot!K42+GT_NG!K42+GT_Spot!K42+Bawana_NG!K42+Bawana_RLNG!K42+Bawana_Spot!K42</f>
        <v>22.25</v>
      </c>
      <c r="I42" s="197">
        <f>PPCL_NG!R42+PPCL_Spot!R42+GT_NG!R42+GT_Spot!R42+Bawana_NG!R42+Bawana_RLNG!R42+Bawana_Spot!R42</f>
        <v>22.249173837162207</v>
      </c>
      <c r="J42" s="198">
        <f t="shared" si="2"/>
        <v>8.261628377930208E-4</v>
      </c>
      <c r="K42" s="197">
        <f>PPCL_NG!L42+PPCL_Spot!L42+GT_NG!L42+GT_Spot!L42+Bawana_NG!L42+Bawana_RLNG!L42+Bawana_Spot!L42</f>
        <v>106.43</v>
      </c>
      <c r="L42" s="197">
        <f>PPCL_NG!S42+PPCL_Spot!S42+GT_NG!S42+GT_Spot!S42+Bawana_NG!S42+Bawana_RLNG!S42+Bawana_Spot!S42</f>
        <v>106.41022288697222</v>
      </c>
      <c r="M42" s="198">
        <f t="shared" si="3"/>
        <v>1.9777113027785731E-2</v>
      </c>
      <c r="N42" s="197">
        <f>PPCL_NG!M42+PPCL_Spot!M42+GT_NG!M42+GT_Spot!M42+Bawana_NG!M42+Bawana_RLNG!M42+Bawana_Spot!M42</f>
        <v>120.11</v>
      </c>
      <c r="O42" s="197">
        <f>PPCL_NG!T42+PPCL_Spot!T42+GT_NG!T42+GT_Spot!T42+Bawana_NG!T42+Bawana_RLNG!T42+Bawana_Spot!T42</f>
        <v>120.01056927602812</v>
      </c>
      <c r="P42" s="198">
        <f t="shared" si="4"/>
        <v>9.943072397187791E-2</v>
      </c>
      <c r="Q42" s="198">
        <f t="shared" si="5"/>
        <v>0.32000000000007489</v>
      </c>
    </row>
    <row r="43" spans="1:17">
      <c r="A43" s="33" t="s">
        <v>85</v>
      </c>
      <c r="B43" s="197">
        <f>PPCL_NG!I43+PPCL_Spot!I43+GT_NG!I43+GT_Spot!I43+Bawana_NG!I43+Bawana_RLNG!I43+Bawana_Spot!I43</f>
        <v>390.13</v>
      </c>
      <c r="C43" s="197">
        <f>PPCL_NG!P43+PPCL_Spot!P43+GT_NG!P43+GT_Spot!P43+Bawana_NG!P43+Bawana_RLNG!P43+Bawana_Spot!P43</f>
        <v>390.13257299930598</v>
      </c>
      <c r="D43" s="198">
        <f t="shared" si="0"/>
        <v>-2.5729993059826484E-3</v>
      </c>
      <c r="E43" s="197">
        <f>PPCL_NG!J43+PPCL_Spot!J43+GT_NG!J43+GT_Spot!J43+Bawana_NG!J43+Bawana_RLNG!J43+Bawana_Spot!J43</f>
        <v>106.85</v>
      </c>
      <c r="F43" s="197">
        <f>PPCL_NG!Q43+PPCL_Spot!Q43+GT_NG!Q43+GT_Spot!Q43+Bawana_NG!Q43+Bawana_RLNG!Q43+Bawana_Spot!Q43</f>
        <v>106.85211120799522</v>
      </c>
      <c r="G43" s="198">
        <f t="shared" si="1"/>
        <v>-2.1112079952274598E-3</v>
      </c>
      <c r="H43" s="197">
        <f>PPCL_NG!K43+PPCL_Spot!K43+GT_NG!K43+GT_Spot!K43+Bawana_NG!K43+Bawana_RLNG!K43+Bawana_Spot!K43</f>
        <v>23.47</v>
      </c>
      <c r="I43" s="197">
        <f>PPCL_NG!R43+PPCL_Spot!R43+GT_NG!R43+GT_Spot!R43+Bawana_NG!R43+Bawana_RLNG!R43+Bawana_Spot!R43</f>
        <v>23.468564142009782</v>
      </c>
      <c r="J43" s="198">
        <f t="shared" si="2"/>
        <v>1.4358579902165047E-3</v>
      </c>
      <c r="K43" s="197">
        <f>PPCL_NG!L43+PPCL_Spot!L43+GT_NG!L43+GT_Spot!L43+Bawana_NG!L43+Bawana_RLNG!L43+Bawana_Spot!L43</f>
        <v>113.93</v>
      </c>
      <c r="L43" s="197">
        <f>PPCL_NG!S43+PPCL_Spot!S43+GT_NG!S43+GT_Spot!S43+Bawana_NG!S43+Bawana_RLNG!S43+Bawana_Spot!S43</f>
        <v>113.9231122458642</v>
      </c>
      <c r="M43" s="198">
        <f t="shared" si="3"/>
        <v>6.8877541358034478E-3</v>
      </c>
      <c r="N43" s="197">
        <f>PPCL_NG!M43+PPCL_Spot!M43+GT_NG!M43+GT_Spot!M43+Bawana_NG!M43+Bawana_RLNG!M43+Bawana_Spot!M43</f>
        <v>131.29999999999998</v>
      </c>
      <c r="O43" s="197">
        <f>PPCL_NG!T43+PPCL_Spot!T43+GT_NG!T43+GT_Spot!T43+Bawana_NG!T43+Bawana_RLNG!T43+Bawana_Spot!T43</f>
        <v>131.30363940482476</v>
      </c>
      <c r="P43" s="198">
        <f t="shared" si="4"/>
        <v>-3.6394048247814226E-3</v>
      </c>
      <c r="Q43" s="198">
        <f t="shared" si="5"/>
        <v>2.8421709430404007E-14</v>
      </c>
    </row>
    <row r="44" spans="1:17">
      <c r="A44" s="33" t="s">
        <v>86</v>
      </c>
      <c r="B44" s="197">
        <f>PPCL_NG!I44+PPCL_Spot!I44+GT_NG!I44+GT_Spot!I44+Bawana_NG!I44+Bawana_RLNG!I44+Bawana_Spot!I44</f>
        <v>390.13</v>
      </c>
      <c r="C44" s="197">
        <f>PPCL_NG!P44+PPCL_Spot!P44+GT_NG!P44+GT_Spot!P44+Bawana_NG!P44+Bawana_RLNG!P44+Bawana_Spot!P44</f>
        <v>390.13257299930598</v>
      </c>
      <c r="D44" s="198">
        <f t="shared" si="0"/>
        <v>-2.5729993059826484E-3</v>
      </c>
      <c r="E44" s="197">
        <f>PPCL_NG!J44+PPCL_Spot!J44+GT_NG!J44+GT_Spot!J44+Bawana_NG!J44+Bawana_RLNG!J44+Bawana_Spot!J44</f>
        <v>106.85</v>
      </c>
      <c r="F44" s="197">
        <f>PPCL_NG!Q44+PPCL_Spot!Q44+GT_NG!Q44+GT_Spot!Q44+Bawana_NG!Q44+Bawana_RLNG!Q44+Bawana_Spot!Q44</f>
        <v>106.85211120799522</v>
      </c>
      <c r="G44" s="198">
        <f t="shared" si="1"/>
        <v>-2.1112079952274598E-3</v>
      </c>
      <c r="H44" s="197">
        <f>PPCL_NG!K44+PPCL_Spot!K44+GT_NG!K44+GT_Spot!K44+Bawana_NG!K44+Bawana_RLNG!K44+Bawana_Spot!K44</f>
        <v>23.47</v>
      </c>
      <c r="I44" s="197">
        <f>PPCL_NG!R44+PPCL_Spot!R44+GT_NG!R44+GT_Spot!R44+Bawana_NG!R44+Bawana_RLNG!R44+Bawana_Spot!R44</f>
        <v>23.468564142009782</v>
      </c>
      <c r="J44" s="198">
        <f t="shared" si="2"/>
        <v>1.4358579902165047E-3</v>
      </c>
      <c r="K44" s="197">
        <f>PPCL_NG!L44+PPCL_Spot!L44+GT_NG!L44+GT_Spot!L44+Bawana_NG!L44+Bawana_RLNG!L44+Bawana_Spot!L44</f>
        <v>113.93</v>
      </c>
      <c r="L44" s="197">
        <f>PPCL_NG!S44+PPCL_Spot!S44+GT_NG!S44+GT_Spot!S44+Bawana_NG!S44+Bawana_RLNG!S44+Bawana_Spot!S44</f>
        <v>113.9231122458642</v>
      </c>
      <c r="M44" s="198">
        <f t="shared" si="3"/>
        <v>6.8877541358034478E-3</v>
      </c>
      <c r="N44" s="197">
        <f>PPCL_NG!M44+PPCL_Spot!M44+GT_NG!M44+GT_Spot!M44+Bawana_NG!M44+Bawana_RLNG!M44+Bawana_Spot!M44</f>
        <v>131.29999999999998</v>
      </c>
      <c r="O44" s="197">
        <f>PPCL_NG!T44+PPCL_Spot!T44+GT_NG!T44+GT_Spot!T44+Bawana_NG!T44+Bawana_RLNG!T44+Bawana_Spot!T44</f>
        <v>131.30363940482476</v>
      </c>
      <c r="P44" s="198">
        <f t="shared" si="4"/>
        <v>-3.6394048247814226E-3</v>
      </c>
      <c r="Q44" s="198">
        <f t="shared" si="5"/>
        <v>2.8421709430404007E-14</v>
      </c>
    </row>
    <row r="45" spans="1:17">
      <c r="A45" s="33" t="s">
        <v>87</v>
      </c>
      <c r="B45" s="197">
        <f>PPCL_NG!I45+PPCL_Spot!I45+GT_NG!I45+GT_Spot!I45+Bawana_NG!I45+Bawana_RLNG!I45+Bawana_Spot!I45</f>
        <v>390.13</v>
      </c>
      <c r="C45" s="197">
        <f>PPCL_NG!P45+PPCL_Spot!P45+GT_NG!P45+GT_Spot!P45+Bawana_NG!P45+Bawana_RLNG!P45+Bawana_Spot!P45</f>
        <v>390.13257299930598</v>
      </c>
      <c r="D45" s="198">
        <f t="shared" si="0"/>
        <v>-2.5729993059826484E-3</v>
      </c>
      <c r="E45" s="197">
        <f>PPCL_NG!J45+PPCL_Spot!J45+GT_NG!J45+GT_Spot!J45+Bawana_NG!J45+Bawana_RLNG!J45+Bawana_Spot!J45</f>
        <v>106.85</v>
      </c>
      <c r="F45" s="197">
        <f>PPCL_NG!Q45+PPCL_Spot!Q45+GT_NG!Q45+GT_Spot!Q45+Bawana_NG!Q45+Bawana_RLNG!Q45+Bawana_Spot!Q45</f>
        <v>106.85211120799522</v>
      </c>
      <c r="G45" s="198">
        <f t="shared" si="1"/>
        <v>-2.1112079952274598E-3</v>
      </c>
      <c r="H45" s="197">
        <f>PPCL_NG!K45+PPCL_Spot!K45+GT_NG!K45+GT_Spot!K45+Bawana_NG!K45+Bawana_RLNG!K45+Bawana_Spot!K45</f>
        <v>23.47</v>
      </c>
      <c r="I45" s="197">
        <f>PPCL_NG!R45+PPCL_Spot!R45+GT_NG!R45+GT_Spot!R45+Bawana_NG!R45+Bawana_RLNG!R45+Bawana_Spot!R45</f>
        <v>23.468564142009782</v>
      </c>
      <c r="J45" s="198">
        <f t="shared" si="2"/>
        <v>1.4358579902165047E-3</v>
      </c>
      <c r="K45" s="197">
        <f>PPCL_NG!L45+PPCL_Spot!L45+GT_NG!L45+GT_Spot!L45+Bawana_NG!L45+Bawana_RLNG!L45+Bawana_Spot!L45</f>
        <v>113.93</v>
      </c>
      <c r="L45" s="197">
        <f>PPCL_NG!S45+PPCL_Spot!S45+GT_NG!S45+GT_Spot!S45+Bawana_NG!S45+Bawana_RLNG!S45+Bawana_Spot!S45</f>
        <v>113.9231122458642</v>
      </c>
      <c r="M45" s="198">
        <f t="shared" si="3"/>
        <v>6.8877541358034478E-3</v>
      </c>
      <c r="N45" s="197">
        <f>PPCL_NG!M45+PPCL_Spot!M45+GT_NG!M45+GT_Spot!M45+Bawana_NG!M45+Bawana_RLNG!M45+Bawana_Spot!M45</f>
        <v>131.29999999999998</v>
      </c>
      <c r="O45" s="197">
        <f>PPCL_NG!T45+PPCL_Spot!T45+GT_NG!T45+GT_Spot!T45+Bawana_NG!T45+Bawana_RLNG!T45+Bawana_Spot!T45</f>
        <v>131.30363940482476</v>
      </c>
      <c r="P45" s="198">
        <f t="shared" si="4"/>
        <v>-3.6394048247814226E-3</v>
      </c>
      <c r="Q45" s="198">
        <f t="shared" si="5"/>
        <v>2.8421709430404007E-14</v>
      </c>
    </row>
    <row r="46" spans="1:17">
      <c r="A46" s="33" t="s">
        <v>88</v>
      </c>
      <c r="B46" s="197">
        <f>PPCL_NG!I46+PPCL_Spot!I46+GT_NG!I46+GT_Spot!I46+Bawana_NG!I46+Bawana_RLNG!I46+Bawana_Spot!I46</f>
        <v>390.13</v>
      </c>
      <c r="C46" s="197">
        <f>PPCL_NG!P46+PPCL_Spot!P46+GT_NG!P46+GT_Spot!P46+Bawana_NG!P46+Bawana_RLNG!P46+Bawana_Spot!P46</f>
        <v>390.13257299930598</v>
      </c>
      <c r="D46" s="198">
        <f t="shared" si="0"/>
        <v>-2.5729993059826484E-3</v>
      </c>
      <c r="E46" s="197">
        <f>PPCL_NG!J46+PPCL_Spot!J46+GT_NG!J46+GT_Spot!J46+Bawana_NG!J46+Bawana_RLNG!J46+Bawana_Spot!J46</f>
        <v>106.85</v>
      </c>
      <c r="F46" s="197">
        <f>PPCL_NG!Q46+PPCL_Spot!Q46+GT_NG!Q46+GT_Spot!Q46+Bawana_NG!Q46+Bawana_RLNG!Q46+Bawana_Spot!Q46</f>
        <v>106.85211120799522</v>
      </c>
      <c r="G46" s="198">
        <f t="shared" si="1"/>
        <v>-2.1112079952274598E-3</v>
      </c>
      <c r="H46" s="197">
        <f>PPCL_NG!K46+PPCL_Spot!K46+GT_NG!K46+GT_Spot!K46+Bawana_NG!K46+Bawana_RLNG!K46+Bawana_Spot!K46</f>
        <v>23.47</v>
      </c>
      <c r="I46" s="197">
        <f>PPCL_NG!R46+PPCL_Spot!R46+GT_NG!R46+GT_Spot!R46+Bawana_NG!R46+Bawana_RLNG!R46+Bawana_Spot!R46</f>
        <v>23.468564142009782</v>
      </c>
      <c r="J46" s="198">
        <f t="shared" si="2"/>
        <v>1.4358579902165047E-3</v>
      </c>
      <c r="K46" s="197">
        <f>PPCL_NG!L46+PPCL_Spot!L46+GT_NG!L46+GT_Spot!L46+Bawana_NG!L46+Bawana_RLNG!L46+Bawana_Spot!L46</f>
        <v>113.93</v>
      </c>
      <c r="L46" s="197">
        <f>PPCL_NG!S46+PPCL_Spot!S46+GT_NG!S46+GT_Spot!S46+Bawana_NG!S46+Bawana_RLNG!S46+Bawana_Spot!S46</f>
        <v>113.9231122458642</v>
      </c>
      <c r="M46" s="198">
        <f t="shared" si="3"/>
        <v>6.8877541358034478E-3</v>
      </c>
      <c r="N46" s="197">
        <f>PPCL_NG!M46+PPCL_Spot!M46+GT_NG!M46+GT_Spot!M46+Bawana_NG!M46+Bawana_RLNG!M46+Bawana_Spot!M46</f>
        <v>131.29999999999998</v>
      </c>
      <c r="O46" s="197">
        <f>PPCL_NG!T46+PPCL_Spot!T46+GT_NG!T46+GT_Spot!T46+Bawana_NG!T46+Bawana_RLNG!T46+Bawana_Spot!T46</f>
        <v>131.30363940482476</v>
      </c>
      <c r="P46" s="198">
        <f t="shared" si="4"/>
        <v>-3.6394048247814226E-3</v>
      </c>
      <c r="Q46" s="198">
        <f t="shared" si="5"/>
        <v>2.8421709430404007E-14</v>
      </c>
    </row>
    <row r="47" spans="1:17">
      <c r="A47" s="33" t="s">
        <v>89</v>
      </c>
      <c r="B47" s="197">
        <f>PPCL_NG!I47+PPCL_Spot!I47+GT_NG!I47+GT_Spot!I47+Bawana_NG!I47+Bawana_RLNG!I47+Bawana_Spot!I47</f>
        <v>364.59000000000003</v>
      </c>
      <c r="C47" s="197">
        <f>PPCL_NG!P47+PPCL_Spot!P47+GT_NG!P47+GT_Spot!P47+Bawana_NG!P47+Bawana_RLNG!P47+Bawana_Spot!P47</f>
        <v>364.60108478345654</v>
      </c>
      <c r="D47" s="198">
        <f t="shared" si="0"/>
        <v>-1.108478345651065E-2</v>
      </c>
      <c r="E47" s="197">
        <f>PPCL_NG!J47+PPCL_Spot!J47+GT_NG!J47+GT_Spot!J47+Bawana_NG!J47+Bawana_RLNG!J47+Bawana_Spot!J47</f>
        <v>92.34</v>
      </c>
      <c r="F47" s="197">
        <f>PPCL_NG!Q47+PPCL_Spot!Q47+GT_NG!Q47+GT_Spot!Q47+Bawana_NG!Q47+Bawana_RLNG!Q47+Bawana_Spot!Q47</f>
        <v>92.346948403276997</v>
      </c>
      <c r="G47" s="198">
        <f t="shared" si="1"/>
        <v>-6.9484032769935311E-3</v>
      </c>
      <c r="H47" s="197">
        <f>PPCL_NG!K47+PPCL_Spot!K47+GT_NG!K47+GT_Spot!K47+Bawana_NG!K47+Bawana_RLNG!K47+Bawana_Spot!K47</f>
        <v>17.990000000000002</v>
      </c>
      <c r="I47" s="197">
        <f>PPCL_NG!R47+PPCL_Spot!R47+GT_NG!R47+GT_Spot!R47+Bawana_NG!R47+Bawana_RLNG!R47+Bawana_Spot!R47</f>
        <v>17.990389122807052</v>
      </c>
      <c r="J47" s="198">
        <f t="shared" si="2"/>
        <v>-3.8912280705005742E-4</v>
      </c>
      <c r="K47" s="197">
        <f>PPCL_NG!L47+PPCL_Spot!L47+GT_NG!L47+GT_Spot!L47+Bawana_NG!L47+Bawana_RLNG!L47+Bawana_Spot!L47</f>
        <v>86.84</v>
      </c>
      <c r="L47" s="197">
        <f>PPCL_NG!S47+PPCL_Spot!S47+GT_NG!S47+GT_Spot!S47+Bawana_NG!S47+Bawana_RLNG!S47+Bawana_Spot!S47</f>
        <v>86.842137894265221</v>
      </c>
      <c r="M47" s="198">
        <f t="shared" si="3"/>
        <v>-2.1378942652177102E-3</v>
      </c>
      <c r="N47" s="197">
        <f>PPCL_NG!M47+PPCL_Spot!M47+GT_NG!M47+GT_Spot!M47+Bawana_NG!M47+Bawana_RLNG!M47+Bawana_Spot!M47</f>
        <v>113.88999999999999</v>
      </c>
      <c r="O47" s="197">
        <f>PPCL_NG!T47+PPCL_Spot!T47+GT_NG!T47+GT_Spot!T47+Bawana_NG!T47+Bawana_RLNG!T47+Bawana_Spot!T47</f>
        <v>113.89943979619414</v>
      </c>
      <c r="P47" s="198">
        <f t="shared" si="4"/>
        <v>-9.4397961941581343E-3</v>
      </c>
      <c r="Q47" s="198">
        <f t="shared" si="5"/>
        <v>-2.9999999999930083E-2</v>
      </c>
    </row>
    <row r="48" spans="1:17">
      <c r="A48" s="33" t="s">
        <v>90</v>
      </c>
      <c r="B48" s="197">
        <f>PPCL_NG!I48+PPCL_Spot!I48+GT_NG!I48+GT_Spot!I48+Bawana_NG!I48+Bawana_RLNG!I48+Bawana_Spot!I48</f>
        <v>364.59000000000003</v>
      </c>
      <c r="C48" s="197">
        <f>PPCL_NG!P48+PPCL_Spot!P48+GT_NG!P48+GT_Spot!P48+Bawana_NG!P48+Bawana_RLNG!P48+Bawana_Spot!P48</f>
        <v>364.60108478345654</v>
      </c>
      <c r="D48" s="198">
        <f t="shared" si="0"/>
        <v>-1.108478345651065E-2</v>
      </c>
      <c r="E48" s="197">
        <f>PPCL_NG!J48+PPCL_Spot!J48+GT_NG!J48+GT_Spot!J48+Bawana_NG!J48+Bawana_RLNG!J48+Bawana_Spot!J48</f>
        <v>92.34</v>
      </c>
      <c r="F48" s="197">
        <f>PPCL_NG!Q48+PPCL_Spot!Q48+GT_NG!Q48+GT_Spot!Q48+Bawana_NG!Q48+Bawana_RLNG!Q48+Bawana_Spot!Q48</f>
        <v>92.346948403276997</v>
      </c>
      <c r="G48" s="198">
        <f t="shared" si="1"/>
        <v>-6.9484032769935311E-3</v>
      </c>
      <c r="H48" s="197">
        <f>PPCL_NG!K48+PPCL_Spot!K48+GT_NG!K48+GT_Spot!K48+Bawana_NG!K48+Bawana_RLNG!K48+Bawana_Spot!K48</f>
        <v>17.990000000000002</v>
      </c>
      <c r="I48" s="197">
        <f>PPCL_NG!R48+PPCL_Spot!R48+GT_NG!R48+GT_Spot!R48+Bawana_NG!R48+Bawana_RLNG!R48+Bawana_Spot!R48</f>
        <v>17.990389122807052</v>
      </c>
      <c r="J48" s="198">
        <f t="shared" si="2"/>
        <v>-3.8912280705005742E-4</v>
      </c>
      <c r="K48" s="197">
        <f>PPCL_NG!L48+PPCL_Spot!L48+GT_NG!L48+GT_Spot!L48+Bawana_NG!L48+Bawana_RLNG!L48+Bawana_Spot!L48</f>
        <v>86.84</v>
      </c>
      <c r="L48" s="197">
        <f>PPCL_NG!S48+PPCL_Spot!S48+GT_NG!S48+GT_Spot!S48+Bawana_NG!S48+Bawana_RLNG!S48+Bawana_Spot!S48</f>
        <v>86.842137894265221</v>
      </c>
      <c r="M48" s="198">
        <f t="shared" si="3"/>
        <v>-2.1378942652177102E-3</v>
      </c>
      <c r="N48" s="197">
        <f>PPCL_NG!M48+PPCL_Spot!M48+GT_NG!M48+GT_Spot!M48+Bawana_NG!M48+Bawana_RLNG!M48+Bawana_Spot!M48</f>
        <v>113.88999999999999</v>
      </c>
      <c r="O48" s="197">
        <f>PPCL_NG!T48+PPCL_Spot!T48+GT_NG!T48+GT_Spot!T48+Bawana_NG!T48+Bawana_RLNG!T48+Bawana_Spot!T48</f>
        <v>113.89943979619414</v>
      </c>
      <c r="P48" s="198">
        <f t="shared" si="4"/>
        <v>-9.4397961941581343E-3</v>
      </c>
      <c r="Q48" s="198">
        <f t="shared" si="5"/>
        <v>-2.9999999999930083E-2</v>
      </c>
    </row>
    <row r="49" spans="1:17">
      <c r="A49" s="33" t="s">
        <v>91</v>
      </c>
      <c r="B49" s="197">
        <f>PPCL_NG!I49+PPCL_Spot!I49+GT_NG!I49+GT_Spot!I49+Bawana_NG!I49+Bawana_RLNG!I49+Bawana_Spot!I49</f>
        <v>253.11</v>
      </c>
      <c r="C49" s="197">
        <f>PPCL_NG!P49+PPCL_Spot!P49+GT_NG!P49+GT_Spot!P49+Bawana_NG!P49+Bawana_RLNG!P49+Bawana_Spot!P49</f>
        <v>253.11821713620552</v>
      </c>
      <c r="D49" s="198">
        <f t="shared" si="0"/>
        <v>-8.2171362055021291E-3</v>
      </c>
      <c r="E49" s="197">
        <f>PPCL_NG!J49+PPCL_Spot!J49+GT_NG!J49+GT_Spot!J49+Bawana_NG!J49+Bawana_RLNG!J49+Bawana_Spot!J49</f>
        <v>84.95</v>
      </c>
      <c r="F49" s="197">
        <f>PPCL_NG!Q49+PPCL_Spot!Q49+GT_NG!Q49+GT_Spot!Q49+Bawana_NG!Q49+Bawana_RLNG!Q49+Bawana_Spot!Q49</f>
        <v>84.955350277322097</v>
      </c>
      <c r="G49" s="198">
        <f t="shared" si="1"/>
        <v>-5.3502773220941435E-3</v>
      </c>
      <c r="H49" s="197">
        <f>PPCL_NG!K49+PPCL_Spot!K49+GT_NG!K49+GT_Spot!K49+Bawana_NG!K49+Bawana_RLNG!K49+Bawana_Spot!K49</f>
        <v>15.32</v>
      </c>
      <c r="I49" s="197">
        <f>PPCL_NG!R49+PPCL_Spot!R49+GT_NG!R49+GT_Spot!R49+Bawana_NG!R49+Bawana_RLNG!R49+Bawana_Spot!R49</f>
        <v>15.319781869794197</v>
      </c>
      <c r="J49" s="198">
        <f t="shared" si="2"/>
        <v>2.1813020580374598E-4</v>
      </c>
      <c r="K49" s="197">
        <f>PPCL_NG!L49+PPCL_Spot!L49+GT_NG!L49+GT_Spot!L49+Bawana_NG!L49+Bawana_RLNG!L49+Bawana_Spot!L49</f>
        <v>73.59</v>
      </c>
      <c r="L49" s="197">
        <f>PPCL_NG!S49+PPCL_Spot!S49+GT_NG!S49+GT_Spot!S49+Bawana_NG!S49+Bawana_RLNG!S49+Bawana_Spot!S49</f>
        <v>73.589127852687412</v>
      </c>
      <c r="M49" s="198">
        <f t="shared" si="3"/>
        <v>8.7214731259166456E-4</v>
      </c>
      <c r="N49" s="197">
        <f>PPCL_NG!M49+PPCL_Spot!M49+GT_NG!M49+GT_Spot!M49+Bawana_NG!M49+Bawana_RLNG!M49+Bawana_Spot!M49</f>
        <v>105.03</v>
      </c>
      <c r="O49" s="197">
        <f>PPCL_NG!T49+PPCL_Spot!T49+GT_NG!T49+GT_Spot!T49+Bawana_NG!T49+Bawana_RLNG!T49+Bawana_Spot!T49</f>
        <v>105.0375228639908</v>
      </c>
      <c r="P49" s="198">
        <f t="shared" si="4"/>
        <v>-7.522863990800488E-3</v>
      </c>
      <c r="Q49" s="198">
        <f t="shared" si="5"/>
        <v>-2.000000000000135E-2</v>
      </c>
    </row>
    <row r="50" spans="1:17">
      <c r="A50" s="33" t="s">
        <v>92</v>
      </c>
      <c r="B50" s="197">
        <f>PPCL_NG!I50+PPCL_Spot!I50+GT_NG!I50+GT_Spot!I50+Bawana_NG!I50+Bawana_RLNG!I50+Bawana_Spot!I50</f>
        <v>152.5</v>
      </c>
      <c r="C50" s="197">
        <f>PPCL_NG!P50+PPCL_Spot!P50+GT_NG!P50+GT_Spot!P50+Bawana_NG!P50+Bawana_RLNG!P50+Bawana_Spot!P50</f>
        <v>152.51324496274714</v>
      </c>
      <c r="D50" s="198">
        <f t="shared" si="0"/>
        <v>-1.3244962747137379E-2</v>
      </c>
      <c r="E50" s="197">
        <f>PPCL_NG!J50+PPCL_Spot!J50+GT_NG!J50+GT_Spot!J50+Bawana_NG!J50+Bawana_RLNG!J50+Bawana_Spot!J50</f>
        <v>85.13</v>
      </c>
      <c r="F50" s="197">
        <f>PPCL_NG!Q50+PPCL_Spot!Q50+GT_NG!Q50+GT_Spot!Q50+Bawana_NG!Q50+Bawana_RLNG!Q50+Bawana_Spot!Q50</f>
        <v>85.137108018329826</v>
      </c>
      <c r="G50" s="198">
        <f t="shared" si="1"/>
        <v>-7.1080183298306565E-3</v>
      </c>
      <c r="H50" s="197">
        <f>PPCL_NG!K50+PPCL_Spot!K50+GT_NG!K50+GT_Spot!K50+Bawana_NG!K50+Bawana_RLNG!K50+Bawana_Spot!K50</f>
        <v>15.32</v>
      </c>
      <c r="I50" s="197">
        <f>PPCL_NG!R50+PPCL_Spot!R50+GT_NG!R50+GT_Spot!R50+Bawana_NG!R50+Bawana_RLNG!R50+Bawana_Spot!R50</f>
        <v>15.32</v>
      </c>
      <c r="J50" s="198">
        <f t="shared" si="2"/>
        <v>0</v>
      </c>
      <c r="K50" s="197">
        <f>PPCL_NG!L50+PPCL_Spot!L50+GT_NG!L50+GT_Spot!L50+Bawana_NG!L50+Bawana_RLNG!L50+Bawana_Spot!L50</f>
        <v>73.59</v>
      </c>
      <c r="L50" s="197">
        <f>PPCL_NG!S50+PPCL_Spot!S50+GT_NG!S50+GT_Spot!S50+Bawana_NG!S50+Bawana_RLNG!S50+Bawana_Spot!S50</f>
        <v>73.59</v>
      </c>
      <c r="M50" s="198">
        <f t="shared" si="3"/>
        <v>0</v>
      </c>
      <c r="N50" s="197">
        <f>PPCL_NG!M50+PPCL_Spot!M50+GT_NG!M50+GT_Spot!M50+Bawana_NG!M50+Bawana_RLNG!M50+Bawana_Spot!M50</f>
        <v>105.25</v>
      </c>
      <c r="O50" s="197">
        <f>PPCL_NG!T50+PPCL_Spot!T50+GT_NG!T50+GT_Spot!T50+Bawana_NG!T50+Bawana_RLNG!T50+Bawana_Spot!T50</f>
        <v>105.259647018923</v>
      </c>
      <c r="P50" s="198">
        <f t="shared" si="4"/>
        <v>-9.6470189230046799E-3</v>
      </c>
      <c r="Q50" s="198">
        <f t="shared" si="5"/>
        <v>-2.9999999999972715E-2</v>
      </c>
    </row>
    <row r="51" spans="1:17">
      <c r="A51" s="33" t="s">
        <v>93</v>
      </c>
      <c r="B51" s="197">
        <f>PPCL_NG!I51+PPCL_Spot!I51+GT_NG!I51+GT_Spot!I51+Bawana_NG!I51+Bawana_RLNG!I51+Bawana_Spot!I51</f>
        <v>152.5</v>
      </c>
      <c r="C51" s="197">
        <f>PPCL_NG!P51+PPCL_Spot!P51+GT_NG!P51+GT_Spot!P51+Bawana_NG!P51+Bawana_RLNG!P51+Bawana_Spot!P51</f>
        <v>152.51324496274717</v>
      </c>
      <c r="D51" s="198">
        <f t="shared" si="0"/>
        <v>-1.32449627471658E-2</v>
      </c>
      <c r="E51" s="197">
        <f>PPCL_NG!J51+PPCL_Spot!J51+GT_NG!J51+GT_Spot!J51+Bawana_NG!J51+Bawana_RLNG!J51+Bawana_Spot!J51</f>
        <v>86.259999999999991</v>
      </c>
      <c r="F51" s="197">
        <f>PPCL_NG!Q51+PPCL_Spot!Q51+GT_NG!Q51+GT_Spot!Q51+Bawana_NG!Q51+Bawana_RLNG!Q51+Bawana_Spot!Q51</f>
        <v>86.267108018329822</v>
      </c>
      <c r="G51" s="198">
        <f t="shared" si="1"/>
        <v>-7.1080183298306565E-3</v>
      </c>
      <c r="H51" s="197">
        <f>PPCL_NG!K51+PPCL_Spot!K51+GT_NG!K51+GT_Spot!K51+Bawana_NG!K51+Bawana_RLNG!K51+Bawana_Spot!K51</f>
        <v>15.32</v>
      </c>
      <c r="I51" s="197">
        <f>PPCL_NG!R51+PPCL_Spot!R51+GT_NG!R51+GT_Spot!R51+Bawana_NG!R51+Bawana_RLNG!R51+Bawana_Spot!R51</f>
        <v>15.32</v>
      </c>
      <c r="J51" s="198">
        <f t="shared" si="2"/>
        <v>0</v>
      </c>
      <c r="K51" s="197">
        <f>PPCL_NG!L51+PPCL_Spot!L51+GT_NG!L51+GT_Spot!L51+Bawana_NG!L51+Bawana_RLNG!L51+Bawana_Spot!L51</f>
        <v>69.84</v>
      </c>
      <c r="L51" s="197">
        <f>PPCL_NG!S51+PPCL_Spot!S51+GT_NG!S51+GT_Spot!S51+Bawana_NG!S51+Bawana_RLNG!S51+Bawana_Spot!S51</f>
        <v>69.84</v>
      </c>
      <c r="M51" s="198">
        <f t="shared" si="3"/>
        <v>0</v>
      </c>
      <c r="N51" s="197">
        <f>PPCL_NG!M51+PPCL_Spot!M51+GT_NG!M51+GT_Spot!M51+Bawana_NG!M51+Bawana_RLNG!M51+Bawana_Spot!M51</f>
        <v>106.61</v>
      </c>
      <c r="O51" s="197">
        <f>PPCL_NG!T51+PPCL_Spot!T51+GT_NG!T51+GT_Spot!T51+Bawana_NG!T51+Bawana_RLNG!T51+Bawana_Spot!T51</f>
        <v>106.619647018923</v>
      </c>
      <c r="P51" s="198">
        <f t="shared" si="4"/>
        <v>-9.6470189230046799E-3</v>
      </c>
      <c r="Q51" s="198">
        <f t="shared" si="5"/>
        <v>-3.0000000000001137E-2</v>
      </c>
    </row>
    <row r="52" spans="1:17">
      <c r="A52" s="33" t="s">
        <v>94</v>
      </c>
      <c r="B52" s="197">
        <f>PPCL_NG!I52+PPCL_Spot!I52+GT_NG!I52+GT_Spot!I52+Bawana_NG!I52+Bawana_RLNG!I52+Bawana_Spot!I52</f>
        <v>152.5</v>
      </c>
      <c r="C52" s="197">
        <f>PPCL_NG!P52+PPCL_Spot!P52+GT_NG!P52+GT_Spot!P52+Bawana_NG!P52+Bawana_RLNG!P52+Bawana_Spot!P52</f>
        <v>152.51324496274717</v>
      </c>
      <c r="D52" s="198">
        <f t="shared" si="0"/>
        <v>-1.32449627471658E-2</v>
      </c>
      <c r="E52" s="197">
        <f>PPCL_NG!J52+PPCL_Spot!J52+GT_NG!J52+GT_Spot!J52+Bawana_NG!J52+Bawana_RLNG!J52+Bawana_Spot!J52</f>
        <v>86.259999999999991</v>
      </c>
      <c r="F52" s="197">
        <f>PPCL_NG!Q52+PPCL_Spot!Q52+GT_NG!Q52+GT_Spot!Q52+Bawana_NG!Q52+Bawana_RLNG!Q52+Bawana_Spot!Q52</f>
        <v>86.267108018329822</v>
      </c>
      <c r="G52" s="198">
        <f t="shared" si="1"/>
        <v>-7.1080183298306565E-3</v>
      </c>
      <c r="H52" s="197">
        <f>PPCL_NG!K52+PPCL_Spot!K52+GT_NG!K52+GT_Spot!K52+Bawana_NG!K52+Bawana_RLNG!K52+Bawana_Spot!K52</f>
        <v>15.32</v>
      </c>
      <c r="I52" s="197">
        <f>PPCL_NG!R52+PPCL_Spot!R52+GT_NG!R52+GT_Spot!R52+Bawana_NG!R52+Bawana_RLNG!R52+Bawana_Spot!R52</f>
        <v>15.32</v>
      </c>
      <c r="J52" s="198">
        <f t="shared" si="2"/>
        <v>0</v>
      </c>
      <c r="K52" s="197">
        <f>PPCL_NG!L52+PPCL_Spot!L52+GT_NG!L52+GT_Spot!L52+Bawana_NG!L52+Bawana_RLNG!L52+Bawana_Spot!L52</f>
        <v>69.84</v>
      </c>
      <c r="L52" s="197">
        <f>PPCL_NG!S52+PPCL_Spot!S52+GT_NG!S52+GT_Spot!S52+Bawana_NG!S52+Bawana_RLNG!S52+Bawana_Spot!S52</f>
        <v>69.84</v>
      </c>
      <c r="M52" s="198">
        <f t="shared" si="3"/>
        <v>0</v>
      </c>
      <c r="N52" s="197">
        <f>PPCL_NG!M52+PPCL_Spot!M52+GT_NG!M52+GT_Spot!M52+Bawana_NG!M52+Bawana_RLNG!M52+Bawana_Spot!M52</f>
        <v>106.61</v>
      </c>
      <c r="O52" s="197">
        <f>PPCL_NG!T52+PPCL_Spot!T52+GT_NG!T52+GT_Spot!T52+Bawana_NG!T52+Bawana_RLNG!T52+Bawana_Spot!T52</f>
        <v>106.619647018923</v>
      </c>
      <c r="P52" s="198">
        <f t="shared" si="4"/>
        <v>-9.6470189230046799E-3</v>
      </c>
      <c r="Q52" s="198">
        <f t="shared" si="5"/>
        <v>-3.0000000000001137E-2</v>
      </c>
    </row>
    <row r="53" spans="1:17">
      <c r="A53" s="33" t="s">
        <v>95</v>
      </c>
      <c r="B53" s="197">
        <f>PPCL_NG!I53+PPCL_Spot!I53+GT_NG!I53+GT_Spot!I53+Bawana_NG!I53+Bawana_RLNG!I53+Bawana_Spot!I53</f>
        <v>152.5</v>
      </c>
      <c r="C53" s="197">
        <f>PPCL_NG!P53+PPCL_Spot!P53+GT_NG!P53+GT_Spot!P53+Bawana_NG!P53+Bawana_RLNG!P53+Bawana_Spot!P53</f>
        <v>152.51324496274717</v>
      </c>
      <c r="D53" s="198">
        <f t="shared" si="0"/>
        <v>-1.32449627471658E-2</v>
      </c>
      <c r="E53" s="197">
        <f>PPCL_NG!J53+PPCL_Spot!J53+GT_NG!J53+GT_Spot!J53+Bawana_NG!J53+Bawana_RLNG!J53+Bawana_Spot!J53</f>
        <v>86.259999999999991</v>
      </c>
      <c r="F53" s="197">
        <f>PPCL_NG!Q53+PPCL_Spot!Q53+GT_NG!Q53+GT_Spot!Q53+Bawana_NG!Q53+Bawana_RLNG!Q53+Bawana_Spot!Q53</f>
        <v>86.267108018329822</v>
      </c>
      <c r="G53" s="198">
        <f t="shared" si="1"/>
        <v>-7.1080183298306565E-3</v>
      </c>
      <c r="H53" s="197">
        <f>PPCL_NG!K53+PPCL_Spot!K53+GT_NG!K53+GT_Spot!K53+Bawana_NG!K53+Bawana_RLNG!K53+Bawana_Spot!K53</f>
        <v>15.32</v>
      </c>
      <c r="I53" s="197">
        <f>PPCL_NG!R53+PPCL_Spot!R53+GT_NG!R53+GT_Spot!R53+Bawana_NG!R53+Bawana_RLNG!R53+Bawana_Spot!R53</f>
        <v>15.32</v>
      </c>
      <c r="J53" s="198">
        <f t="shared" si="2"/>
        <v>0</v>
      </c>
      <c r="K53" s="197">
        <f>PPCL_NG!L53+PPCL_Spot!L53+GT_NG!L53+GT_Spot!L53+Bawana_NG!L53+Bawana_RLNG!L53+Bawana_Spot!L53</f>
        <v>69.84</v>
      </c>
      <c r="L53" s="197">
        <f>PPCL_NG!S53+PPCL_Spot!S53+GT_NG!S53+GT_Spot!S53+Bawana_NG!S53+Bawana_RLNG!S53+Bawana_Spot!S53</f>
        <v>69.84</v>
      </c>
      <c r="M53" s="198">
        <f t="shared" si="3"/>
        <v>0</v>
      </c>
      <c r="N53" s="197">
        <f>PPCL_NG!M53+PPCL_Spot!M53+GT_NG!M53+GT_Spot!M53+Bawana_NG!M53+Bawana_RLNG!M53+Bawana_Spot!M53</f>
        <v>106.61</v>
      </c>
      <c r="O53" s="197">
        <f>PPCL_NG!T53+PPCL_Spot!T53+GT_NG!T53+GT_Spot!T53+Bawana_NG!T53+Bawana_RLNG!T53+Bawana_Spot!T53</f>
        <v>106.619647018923</v>
      </c>
      <c r="P53" s="198">
        <f t="shared" si="4"/>
        <v>-9.6470189230046799E-3</v>
      </c>
      <c r="Q53" s="198">
        <f t="shared" si="5"/>
        <v>-3.0000000000001137E-2</v>
      </c>
    </row>
    <row r="54" spans="1:17">
      <c r="A54" s="33" t="s">
        <v>96</v>
      </c>
      <c r="B54" s="197">
        <f>PPCL_NG!I54+PPCL_Spot!I54+GT_NG!I54+GT_Spot!I54+Bawana_NG!I54+Bawana_RLNG!I54+Bawana_Spot!I54</f>
        <v>152.5</v>
      </c>
      <c r="C54" s="197">
        <f>PPCL_NG!P54+PPCL_Spot!P54+GT_NG!P54+GT_Spot!P54+Bawana_NG!P54+Bawana_RLNG!P54+Bawana_Spot!P54</f>
        <v>152.51324496274717</v>
      </c>
      <c r="D54" s="198">
        <f t="shared" si="0"/>
        <v>-1.32449627471658E-2</v>
      </c>
      <c r="E54" s="197">
        <f>PPCL_NG!J54+PPCL_Spot!J54+GT_NG!J54+GT_Spot!J54+Bawana_NG!J54+Bawana_RLNG!J54+Bawana_Spot!J54</f>
        <v>86.259999999999991</v>
      </c>
      <c r="F54" s="197">
        <f>PPCL_NG!Q54+PPCL_Spot!Q54+GT_NG!Q54+GT_Spot!Q54+Bawana_NG!Q54+Bawana_RLNG!Q54+Bawana_Spot!Q54</f>
        <v>86.267108018329822</v>
      </c>
      <c r="G54" s="198">
        <f t="shared" si="1"/>
        <v>-7.1080183298306565E-3</v>
      </c>
      <c r="H54" s="197">
        <f>PPCL_NG!K54+PPCL_Spot!K54+GT_NG!K54+GT_Spot!K54+Bawana_NG!K54+Bawana_RLNG!K54+Bawana_Spot!K54</f>
        <v>15.32</v>
      </c>
      <c r="I54" s="197">
        <f>PPCL_NG!R54+PPCL_Spot!R54+GT_NG!R54+GT_Spot!R54+Bawana_NG!R54+Bawana_RLNG!R54+Bawana_Spot!R54</f>
        <v>15.32</v>
      </c>
      <c r="J54" s="198">
        <f t="shared" si="2"/>
        <v>0</v>
      </c>
      <c r="K54" s="197">
        <f>PPCL_NG!L54+PPCL_Spot!L54+GT_NG!L54+GT_Spot!L54+Bawana_NG!L54+Bawana_RLNG!L54+Bawana_Spot!L54</f>
        <v>69.84</v>
      </c>
      <c r="L54" s="197">
        <f>PPCL_NG!S54+PPCL_Spot!S54+GT_NG!S54+GT_Spot!S54+Bawana_NG!S54+Bawana_RLNG!S54+Bawana_Spot!S54</f>
        <v>69.84</v>
      </c>
      <c r="M54" s="198">
        <f t="shared" si="3"/>
        <v>0</v>
      </c>
      <c r="N54" s="197">
        <f>PPCL_NG!M54+PPCL_Spot!M54+GT_NG!M54+GT_Spot!M54+Bawana_NG!M54+Bawana_RLNG!M54+Bawana_Spot!M54</f>
        <v>106.61</v>
      </c>
      <c r="O54" s="197">
        <f>PPCL_NG!T54+PPCL_Spot!T54+GT_NG!T54+GT_Spot!T54+Bawana_NG!T54+Bawana_RLNG!T54+Bawana_Spot!T54</f>
        <v>106.619647018923</v>
      </c>
      <c r="P54" s="198">
        <f t="shared" si="4"/>
        <v>-9.6470189230046799E-3</v>
      </c>
      <c r="Q54" s="198">
        <f t="shared" si="5"/>
        <v>-3.0000000000001137E-2</v>
      </c>
    </row>
    <row r="55" spans="1:17">
      <c r="A55" s="33" t="s">
        <v>97</v>
      </c>
      <c r="B55" s="197">
        <f>PPCL_NG!I55+PPCL_Spot!I55+GT_NG!I55+GT_Spot!I55+Bawana_NG!I55+Bawana_RLNG!I55+Bawana_Spot!I55</f>
        <v>152.51999999999998</v>
      </c>
      <c r="C55" s="197">
        <f>PPCL_NG!P55+PPCL_Spot!P55+GT_NG!P55+GT_Spot!P55+Bawana_NG!P55+Bawana_RLNG!P55+Bawana_Spot!P55</f>
        <v>152.5075175724327</v>
      </c>
      <c r="D55" s="198">
        <f t="shared" si="0"/>
        <v>1.2482427567277909E-2</v>
      </c>
      <c r="E55" s="197">
        <f>PPCL_NG!J55+PPCL_Spot!J55+GT_NG!J55+GT_Spot!J55+Bawana_NG!J55+Bawana_RLNG!J55+Bawana_Spot!J55</f>
        <v>86.28</v>
      </c>
      <c r="F55" s="197">
        <f>PPCL_NG!Q55+PPCL_Spot!Q55+GT_NG!Q55+GT_Spot!Q55+Bawana_NG!Q55+Bawana_RLNG!Q55+Bawana_Spot!Q55</f>
        <v>86.273432196125498</v>
      </c>
      <c r="G55" s="198">
        <f t="shared" si="1"/>
        <v>6.5678038745033973E-3</v>
      </c>
      <c r="H55" s="197">
        <f>PPCL_NG!K55+PPCL_Spot!K55+GT_NG!K55+GT_Spot!K55+Bawana_NG!K55+Bawana_RLNG!K55+Bawana_Spot!K55</f>
        <v>15.32</v>
      </c>
      <c r="I55" s="197">
        <f>PPCL_NG!R55+PPCL_Spot!R55+GT_NG!R55+GT_Spot!R55+Bawana_NG!R55+Bawana_RLNG!R55+Bawana_Spot!R55</f>
        <v>15.32</v>
      </c>
      <c r="J55" s="198">
        <f t="shared" si="2"/>
        <v>0</v>
      </c>
      <c r="K55" s="197">
        <f>PPCL_NG!L55+PPCL_Spot!L55+GT_NG!L55+GT_Spot!L55+Bawana_NG!L55+Bawana_RLNG!L55+Bawana_Spot!L55</f>
        <v>69.84</v>
      </c>
      <c r="L55" s="197">
        <f>PPCL_NG!S55+PPCL_Spot!S55+GT_NG!S55+GT_Spot!S55+Bawana_NG!S55+Bawana_RLNG!S55+Bawana_Spot!S55</f>
        <v>69.838318189610845</v>
      </c>
      <c r="M55" s="198">
        <f t="shared" si="3"/>
        <v>1.6818103891580449E-3</v>
      </c>
      <c r="N55" s="197">
        <f>PPCL_NG!M55+PPCL_Spot!M55+GT_NG!M55+GT_Spot!M55+Bawana_NG!M55+Bawana_RLNG!M55+Bawana_Spot!M55</f>
        <v>106.63</v>
      </c>
      <c r="O55" s="197">
        <f>PPCL_NG!T55+PPCL_Spot!T55+GT_NG!T55+GT_Spot!T55+Bawana_NG!T55+Bawana_RLNG!T55+Bawana_Spot!T55</f>
        <v>106.62073204183096</v>
      </c>
      <c r="P55" s="198">
        <f t="shared" si="4"/>
        <v>9.2679581690333634E-3</v>
      </c>
      <c r="Q55" s="198">
        <f t="shared" si="5"/>
        <v>2.9999999999972715E-2</v>
      </c>
    </row>
    <row r="56" spans="1:17">
      <c r="A56" s="33" t="s">
        <v>98</v>
      </c>
      <c r="B56" s="197">
        <f>PPCL_NG!I56+PPCL_Spot!I56+GT_NG!I56+GT_Spot!I56+Bawana_NG!I56+Bawana_RLNG!I56+Bawana_Spot!I56</f>
        <v>152.51999999999998</v>
      </c>
      <c r="C56" s="197">
        <f>PPCL_NG!P56+PPCL_Spot!P56+GT_NG!P56+GT_Spot!P56+Bawana_NG!P56+Bawana_RLNG!P56+Bawana_Spot!P56</f>
        <v>152.5075175724327</v>
      </c>
      <c r="D56" s="198">
        <f t="shared" si="0"/>
        <v>1.2482427567277909E-2</v>
      </c>
      <c r="E56" s="197">
        <f>PPCL_NG!J56+PPCL_Spot!J56+GT_NG!J56+GT_Spot!J56+Bawana_NG!J56+Bawana_RLNG!J56+Bawana_Spot!J56</f>
        <v>86.28</v>
      </c>
      <c r="F56" s="197">
        <f>PPCL_NG!Q56+PPCL_Spot!Q56+GT_NG!Q56+GT_Spot!Q56+Bawana_NG!Q56+Bawana_RLNG!Q56+Bawana_Spot!Q56</f>
        <v>86.273432196125498</v>
      </c>
      <c r="G56" s="198">
        <f t="shared" si="1"/>
        <v>6.5678038745033973E-3</v>
      </c>
      <c r="H56" s="197">
        <f>PPCL_NG!K56+PPCL_Spot!K56+GT_NG!K56+GT_Spot!K56+Bawana_NG!K56+Bawana_RLNG!K56+Bawana_Spot!K56</f>
        <v>15.32</v>
      </c>
      <c r="I56" s="197">
        <f>PPCL_NG!R56+PPCL_Spot!R56+GT_NG!R56+GT_Spot!R56+Bawana_NG!R56+Bawana_RLNG!R56+Bawana_Spot!R56</f>
        <v>15.32</v>
      </c>
      <c r="J56" s="198">
        <f t="shared" si="2"/>
        <v>0</v>
      </c>
      <c r="K56" s="197">
        <f>PPCL_NG!L56+PPCL_Spot!L56+GT_NG!L56+GT_Spot!L56+Bawana_NG!L56+Bawana_RLNG!L56+Bawana_Spot!L56</f>
        <v>69.84</v>
      </c>
      <c r="L56" s="197">
        <f>PPCL_NG!S56+PPCL_Spot!S56+GT_NG!S56+GT_Spot!S56+Bawana_NG!S56+Bawana_RLNG!S56+Bawana_Spot!S56</f>
        <v>69.838318189610845</v>
      </c>
      <c r="M56" s="198">
        <f t="shared" si="3"/>
        <v>1.6818103891580449E-3</v>
      </c>
      <c r="N56" s="197">
        <f>PPCL_NG!M56+PPCL_Spot!M56+GT_NG!M56+GT_Spot!M56+Bawana_NG!M56+Bawana_RLNG!M56+Bawana_Spot!M56</f>
        <v>106.63</v>
      </c>
      <c r="O56" s="197">
        <f>PPCL_NG!T56+PPCL_Spot!T56+GT_NG!T56+GT_Spot!T56+Bawana_NG!T56+Bawana_RLNG!T56+Bawana_Spot!T56</f>
        <v>106.62073204183096</v>
      </c>
      <c r="P56" s="198">
        <f t="shared" si="4"/>
        <v>9.2679581690333634E-3</v>
      </c>
      <c r="Q56" s="198">
        <f t="shared" si="5"/>
        <v>2.9999999999972715E-2</v>
      </c>
    </row>
    <row r="57" spans="1:17">
      <c r="A57" s="33" t="s">
        <v>99</v>
      </c>
      <c r="B57" s="197">
        <f>PPCL_NG!I57+PPCL_Spot!I57+GT_NG!I57+GT_Spot!I57+Bawana_NG!I57+Bawana_RLNG!I57+Bawana_Spot!I57</f>
        <v>152.51999999999998</v>
      </c>
      <c r="C57" s="197">
        <f>PPCL_NG!P57+PPCL_Spot!P57+GT_NG!P57+GT_Spot!P57+Bawana_NG!P57+Bawana_RLNG!P57+Bawana_Spot!P57</f>
        <v>152.5075175724327</v>
      </c>
      <c r="D57" s="198">
        <f t="shared" si="0"/>
        <v>1.2482427567277909E-2</v>
      </c>
      <c r="E57" s="197">
        <f>PPCL_NG!J57+PPCL_Spot!J57+GT_NG!J57+GT_Spot!J57+Bawana_NG!J57+Bawana_RLNG!J57+Bawana_Spot!J57</f>
        <v>86.28</v>
      </c>
      <c r="F57" s="197">
        <f>PPCL_NG!Q57+PPCL_Spot!Q57+GT_NG!Q57+GT_Spot!Q57+Bawana_NG!Q57+Bawana_RLNG!Q57+Bawana_Spot!Q57</f>
        <v>86.273432196125498</v>
      </c>
      <c r="G57" s="198">
        <f t="shared" si="1"/>
        <v>6.5678038745033973E-3</v>
      </c>
      <c r="H57" s="197">
        <f>PPCL_NG!K57+PPCL_Spot!K57+GT_NG!K57+GT_Spot!K57+Bawana_NG!K57+Bawana_RLNG!K57+Bawana_Spot!K57</f>
        <v>15.32</v>
      </c>
      <c r="I57" s="197">
        <f>PPCL_NG!R57+PPCL_Spot!R57+GT_NG!R57+GT_Spot!R57+Bawana_NG!R57+Bawana_RLNG!R57+Bawana_Spot!R57</f>
        <v>15.32</v>
      </c>
      <c r="J57" s="198">
        <f t="shared" si="2"/>
        <v>0</v>
      </c>
      <c r="K57" s="197">
        <f>PPCL_NG!L57+PPCL_Spot!L57+GT_NG!L57+GT_Spot!L57+Bawana_NG!L57+Bawana_RLNG!L57+Bawana_Spot!L57</f>
        <v>69.84</v>
      </c>
      <c r="L57" s="197">
        <f>PPCL_NG!S57+PPCL_Spot!S57+GT_NG!S57+GT_Spot!S57+Bawana_NG!S57+Bawana_RLNG!S57+Bawana_Spot!S57</f>
        <v>69.838318189610845</v>
      </c>
      <c r="M57" s="198">
        <f t="shared" si="3"/>
        <v>1.6818103891580449E-3</v>
      </c>
      <c r="N57" s="197">
        <f>PPCL_NG!M57+PPCL_Spot!M57+GT_NG!M57+GT_Spot!M57+Bawana_NG!M57+Bawana_RLNG!M57+Bawana_Spot!M57</f>
        <v>106.63</v>
      </c>
      <c r="O57" s="197">
        <f>PPCL_NG!T57+PPCL_Spot!T57+GT_NG!T57+GT_Spot!T57+Bawana_NG!T57+Bawana_RLNG!T57+Bawana_Spot!T57</f>
        <v>106.62073204183096</v>
      </c>
      <c r="P57" s="198">
        <f t="shared" si="4"/>
        <v>9.2679581690333634E-3</v>
      </c>
      <c r="Q57" s="198">
        <f t="shared" si="5"/>
        <v>2.9999999999972715E-2</v>
      </c>
    </row>
    <row r="58" spans="1:17">
      <c r="A58" s="33" t="s">
        <v>100</v>
      </c>
      <c r="B58" s="197">
        <f>PPCL_NG!I58+PPCL_Spot!I58+GT_NG!I58+GT_Spot!I58+Bawana_NG!I58+Bawana_RLNG!I58+Bawana_Spot!I58</f>
        <v>152.51999999999998</v>
      </c>
      <c r="C58" s="197">
        <f>PPCL_NG!P58+PPCL_Spot!P58+GT_NG!P58+GT_Spot!P58+Bawana_NG!P58+Bawana_RLNG!P58+Bawana_Spot!P58</f>
        <v>152.5075175724327</v>
      </c>
      <c r="D58" s="198">
        <f t="shared" si="0"/>
        <v>1.2482427567277909E-2</v>
      </c>
      <c r="E58" s="197">
        <f>PPCL_NG!J58+PPCL_Spot!J58+GT_NG!J58+GT_Spot!J58+Bawana_NG!J58+Bawana_RLNG!J58+Bawana_Spot!J58</f>
        <v>86.28</v>
      </c>
      <c r="F58" s="197">
        <f>PPCL_NG!Q58+PPCL_Spot!Q58+GT_NG!Q58+GT_Spot!Q58+Bawana_NG!Q58+Bawana_RLNG!Q58+Bawana_Spot!Q58</f>
        <v>86.273432196125498</v>
      </c>
      <c r="G58" s="198">
        <f t="shared" si="1"/>
        <v>6.5678038745033973E-3</v>
      </c>
      <c r="H58" s="197">
        <f>PPCL_NG!K58+PPCL_Spot!K58+GT_NG!K58+GT_Spot!K58+Bawana_NG!K58+Bawana_RLNG!K58+Bawana_Spot!K58</f>
        <v>15.32</v>
      </c>
      <c r="I58" s="197">
        <f>PPCL_NG!R58+PPCL_Spot!R58+GT_NG!R58+GT_Spot!R58+Bawana_NG!R58+Bawana_RLNG!R58+Bawana_Spot!R58</f>
        <v>15.32</v>
      </c>
      <c r="J58" s="198">
        <f t="shared" si="2"/>
        <v>0</v>
      </c>
      <c r="K58" s="197">
        <f>PPCL_NG!L58+PPCL_Spot!L58+GT_NG!L58+GT_Spot!L58+Bawana_NG!L58+Bawana_RLNG!L58+Bawana_Spot!L58</f>
        <v>69.84</v>
      </c>
      <c r="L58" s="197">
        <f>PPCL_NG!S58+PPCL_Spot!S58+GT_NG!S58+GT_Spot!S58+Bawana_NG!S58+Bawana_RLNG!S58+Bawana_Spot!S58</f>
        <v>69.838318189610845</v>
      </c>
      <c r="M58" s="198">
        <f t="shared" si="3"/>
        <v>1.6818103891580449E-3</v>
      </c>
      <c r="N58" s="197">
        <f>PPCL_NG!M58+PPCL_Spot!M58+GT_NG!M58+GT_Spot!M58+Bawana_NG!M58+Bawana_RLNG!M58+Bawana_Spot!M58</f>
        <v>106.63</v>
      </c>
      <c r="O58" s="197">
        <f>PPCL_NG!T58+PPCL_Spot!T58+GT_NG!T58+GT_Spot!T58+Bawana_NG!T58+Bawana_RLNG!T58+Bawana_Spot!T58</f>
        <v>106.62073204183096</v>
      </c>
      <c r="P58" s="198">
        <f t="shared" si="4"/>
        <v>9.2679581690333634E-3</v>
      </c>
      <c r="Q58" s="198">
        <f t="shared" si="5"/>
        <v>2.9999999999972715E-2</v>
      </c>
    </row>
    <row r="59" spans="1:17">
      <c r="A59" s="33" t="s">
        <v>101</v>
      </c>
      <c r="B59" s="197">
        <f>PPCL_NG!I59+PPCL_Spot!I59+GT_NG!I59+GT_Spot!I59+Bawana_NG!I59+Bawana_RLNG!I59+Bawana_Spot!I59</f>
        <v>152.51999999999998</v>
      </c>
      <c r="C59" s="197">
        <f>PPCL_NG!P59+PPCL_Spot!P59+GT_NG!P59+GT_Spot!P59+Bawana_NG!P59+Bawana_RLNG!P59+Bawana_Spot!P59</f>
        <v>152.5075175724327</v>
      </c>
      <c r="D59" s="198">
        <f t="shared" si="0"/>
        <v>1.2482427567277909E-2</v>
      </c>
      <c r="E59" s="197">
        <f>PPCL_NG!J59+PPCL_Spot!J59+GT_NG!J59+GT_Spot!J59+Bawana_NG!J59+Bawana_RLNG!J59+Bawana_Spot!J59</f>
        <v>86.28</v>
      </c>
      <c r="F59" s="197">
        <f>PPCL_NG!Q59+PPCL_Spot!Q59+GT_NG!Q59+GT_Spot!Q59+Bawana_NG!Q59+Bawana_RLNG!Q59+Bawana_Spot!Q59</f>
        <v>86.273432196125498</v>
      </c>
      <c r="G59" s="198">
        <f t="shared" si="1"/>
        <v>6.5678038745033973E-3</v>
      </c>
      <c r="H59" s="197">
        <f>PPCL_NG!K59+PPCL_Spot!K59+GT_NG!K59+GT_Spot!K59+Bawana_NG!K59+Bawana_RLNG!K59+Bawana_Spot!K59</f>
        <v>15.32</v>
      </c>
      <c r="I59" s="197">
        <f>PPCL_NG!R59+PPCL_Spot!R59+GT_NG!R59+GT_Spot!R59+Bawana_NG!R59+Bawana_RLNG!R59+Bawana_Spot!R59</f>
        <v>15.32</v>
      </c>
      <c r="J59" s="198">
        <f t="shared" si="2"/>
        <v>0</v>
      </c>
      <c r="K59" s="197">
        <f>PPCL_NG!L59+PPCL_Spot!L59+GT_NG!L59+GT_Spot!L59+Bawana_NG!L59+Bawana_RLNG!L59+Bawana_Spot!L59</f>
        <v>69.84</v>
      </c>
      <c r="L59" s="197">
        <f>PPCL_NG!S59+PPCL_Spot!S59+GT_NG!S59+GT_Spot!S59+Bawana_NG!S59+Bawana_RLNG!S59+Bawana_Spot!S59</f>
        <v>69.838318189610845</v>
      </c>
      <c r="M59" s="198">
        <f t="shared" si="3"/>
        <v>1.6818103891580449E-3</v>
      </c>
      <c r="N59" s="197">
        <f>PPCL_NG!M59+PPCL_Spot!M59+GT_NG!M59+GT_Spot!M59+Bawana_NG!M59+Bawana_RLNG!M59+Bawana_Spot!M59</f>
        <v>106.63</v>
      </c>
      <c r="O59" s="197">
        <f>PPCL_NG!T59+PPCL_Spot!T59+GT_NG!T59+GT_Spot!T59+Bawana_NG!T59+Bawana_RLNG!T59+Bawana_Spot!T59</f>
        <v>106.62073204183096</v>
      </c>
      <c r="P59" s="198">
        <f t="shared" si="4"/>
        <v>9.2679581690333634E-3</v>
      </c>
      <c r="Q59" s="198">
        <f t="shared" si="5"/>
        <v>2.9999999999972715E-2</v>
      </c>
    </row>
    <row r="60" spans="1:17">
      <c r="A60" s="33" t="s">
        <v>102</v>
      </c>
      <c r="B60" s="197">
        <f>PPCL_NG!I60+PPCL_Spot!I60+GT_NG!I60+GT_Spot!I60+Bawana_NG!I60+Bawana_RLNG!I60+Bawana_Spot!I60</f>
        <v>152.51999999999998</v>
      </c>
      <c r="C60" s="197">
        <f>PPCL_NG!P60+PPCL_Spot!P60+GT_NG!P60+GT_Spot!P60+Bawana_NG!P60+Bawana_RLNG!P60+Bawana_Spot!P60</f>
        <v>152.5075175724327</v>
      </c>
      <c r="D60" s="198">
        <f t="shared" si="0"/>
        <v>1.2482427567277909E-2</v>
      </c>
      <c r="E60" s="197">
        <f>PPCL_NG!J60+PPCL_Spot!J60+GT_NG!J60+GT_Spot!J60+Bawana_NG!J60+Bawana_RLNG!J60+Bawana_Spot!J60</f>
        <v>86.28</v>
      </c>
      <c r="F60" s="197">
        <f>PPCL_NG!Q60+PPCL_Spot!Q60+GT_NG!Q60+GT_Spot!Q60+Bawana_NG!Q60+Bawana_RLNG!Q60+Bawana_Spot!Q60</f>
        <v>86.273432196125498</v>
      </c>
      <c r="G60" s="198">
        <f t="shared" si="1"/>
        <v>6.5678038745033973E-3</v>
      </c>
      <c r="H60" s="197">
        <f>PPCL_NG!K60+PPCL_Spot!K60+GT_NG!K60+GT_Spot!K60+Bawana_NG!K60+Bawana_RLNG!K60+Bawana_Spot!K60</f>
        <v>15.32</v>
      </c>
      <c r="I60" s="197">
        <f>PPCL_NG!R60+PPCL_Spot!R60+GT_NG!R60+GT_Spot!R60+Bawana_NG!R60+Bawana_RLNG!R60+Bawana_Spot!R60</f>
        <v>15.32</v>
      </c>
      <c r="J60" s="198">
        <f t="shared" si="2"/>
        <v>0</v>
      </c>
      <c r="K60" s="197">
        <f>PPCL_NG!L60+PPCL_Spot!L60+GT_NG!L60+GT_Spot!L60+Bawana_NG!L60+Bawana_RLNG!L60+Bawana_Spot!L60</f>
        <v>69.84</v>
      </c>
      <c r="L60" s="197">
        <f>PPCL_NG!S60+PPCL_Spot!S60+GT_NG!S60+GT_Spot!S60+Bawana_NG!S60+Bawana_RLNG!S60+Bawana_Spot!S60</f>
        <v>69.838318189610845</v>
      </c>
      <c r="M60" s="198">
        <f t="shared" si="3"/>
        <v>1.6818103891580449E-3</v>
      </c>
      <c r="N60" s="197">
        <f>PPCL_NG!M60+PPCL_Spot!M60+GT_NG!M60+GT_Spot!M60+Bawana_NG!M60+Bawana_RLNG!M60+Bawana_Spot!M60</f>
        <v>106.63</v>
      </c>
      <c r="O60" s="197">
        <f>PPCL_NG!T60+PPCL_Spot!T60+GT_NG!T60+GT_Spot!T60+Bawana_NG!T60+Bawana_RLNG!T60+Bawana_Spot!T60</f>
        <v>106.62073204183096</v>
      </c>
      <c r="P60" s="198">
        <f t="shared" si="4"/>
        <v>9.2679581690333634E-3</v>
      </c>
      <c r="Q60" s="198">
        <f t="shared" si="5"/>
        <v>2.9999999999972715E-2</v>
      </c>
    </row>
    <row r="61" spans="1:17">
      <c r="A61" s="33" t="s">
        <v>103</v>
      </c>
      <c r="B61" s="197">
        <f>PPCL_NG!I61+PPCL_Spot!I61+GT_NG!I61+GT_Spot!I61+Bawana_NG!I61+Bawana_RLNG!I61+Bawana_Spot!I61</f>
        <v>152.51999999999998</v>
      </c>
      <c r="C61" s="197">
        <f>PPCL_NG!P61+PPCL_Spot!P61+GT_NG!P61+GT_Spot!P61+Bawana_NG!P61+Bawana_RLNG!P61+Bawana_Spot!P61</f>
        <v>152.5075175724327</v>
      </c>
      <c r="D61" s="198">
        <f t="shared" si="0"/>
        <v>1.2482427567277909E-2</v>
      </c>
      <c r="E61" s="197">
        <f>PPCL_NG!J61+PPCL_Spot!J61+GT_NG!J61+GT_Spot!J61+Bawana_NG!J61+Bawana_RLNG!J61+Bawana_Spot!J61</f>
        <v>86.28</v>
      </c>
      <c r="F61" s="197">
        <f>PPCL_NG!Q61+PPCL_Spot!Q61+GT_NG!Q61+GT_Spot!Q61+Bawana_NG!Q61+Bawana_RLNG!Q61+Bawana_Spot!Q61</f>
        <v>86.273432196125498</v>
      </c>
      <c r="G61" s="198">
        <f t="shared" si="1"/>
        <v>6.5678038745033973E-3</v>
      </c>
      <c r="H61" s="197">
        <f>PPCL_NG!K61+PPCL_Spot!K61+GT_NG!K61+GT_Spot!K61+Bawana_NG!K61+Bawana_RLNG!K61+Bawana_Spot!K61</f>
        <v>15.32</v>
      </c>
      <c r="I61" s="197">
        <f>PPCL_NG!R61+PPCL_Spot!R61+GT_NG!R61+GT_Spot!R61+Bawana_NG!R61+Bawana_RLNG!R61+Bawana_Spot!R61</f>
        <v>15.32</v>
      </c>
      <c r="J61" s="198">
        <f t="shared" si="2"/>
        <v>0</v>
      </c>
      <c r="K61" s="197">
        <f>PPCL_NG!L61+PPCL_Spot!L61+GT_NG!L61+GT_Spot!L61+Bawana_NG!L61+Bawana_RLNG!L61+Bawana_Spot!L61</f>
        <v>69.84</v>
      </c>
      <c r="L61" s="197">
        <f>PPCL_NG!S61+PPCL_Spot!S61+GT_NG!S61+GT_Spot!S61+Bawana_NG!S61+Bawana_RLNG!S61+Bawana_Spot!S61</f>
        <v>69.838318189610845</v>
      </c>
      <c r="M61" s="198">
        <f t="shared" si="3"/>
        <v>1.6818103891580449E-3</v>
      </c>
      <c r="N61" s="197">
        <f>PPCL_NG!M61+PPCL_Spot!M61+GT_NG!M61+GT_Spot!M61+Bawana_NG!M61+Bawana_RLNG!M61+Bawana_Spot!M61</f>
        <v>106.63</v>
      </c>
      <c r="O61" s="197">
        <f>PPCL_NG!T61+PPCL_Spot!T61+GT_NG!T61+GT_Spot!T61+Bawana_NG!T61+Bawana_RLNG!T61+Bawana_Spot!T61</f>
        <v>106.62073204183096</v>
      </c>
      <c r="P61" s="198">
        <f t="shared" si="4"/>
        <v>9.2679581690333634E-3</v>
      </c>
      <c r="Q61" s="198">
        <f t="shared" si="5"/>
        <v>2.9999999999972715E-2</v>
      </c>
    </row>
    <row r="62" spans="1:17">
      <c r="A62" s="33" t="s">
        <v>104</v>
      </c>
      <c r="B62" s="197">
        <f>PPCL_NG!I62+PPCL_Spot!I62+GT_NG!I62+GT_Spot!I62+Bawana_NG!I62+Bawana_RLNG!I62+Bawana_Spot!I62</f>
        <v>152.51999999999998</v>
      </c>
      <c r="C62" s="197">
        <f>PPCL_NG!P62+PPCL_Spot!P62+GT_NG!P62+GT_Spot!P62+Bawana_NG!P62+Bawana_RLNG!P62+Bawana_Spot!P62</f>
        <v>152.5075175724327</v>
      </c>
      <c r="D62" s="198">
        <f t="shared" si="0"/>
        <v>1.2482427567277909E-2</v>
      </c>
      <c r="E62" s="197">
        <f>PPCL_NG!J62+PPCL_Spot!J62+GT_NG!J62+GT_Spot!J62+Bawana_NG!J62+Bawana_RLNG!J62+Bawana_Spot!J62</f>
        <v>86.28</v>
      </c>
      <c r="F62" s="197">
        <f>PPCL_NG!Q62+PPCL_Spot!Q62+GT_NG!Q62+GT_Spot!Q62+Bawana_NG!Q62+Bawana_RLNG!Q62+Bawana_Spot!Q62</f>
        <v>86.273432196125498</v>
      </c>
      <c r="G62" s="198">
        <f t="shared" si="1"/>
        <v>6.5678038745033973E-3</v>
      </c>
      <c r="H62" s="197">
        <f>PPCL_NG!K62+PPCL_Spot!K62+GT_NG!K62+GT_Spot!K62+Bawana_NG!K62+Bawana_RLNG!K62+Bawana_Spot!K62</f>
        <v>15.32</v>
      </c>
      <c r="I62" s="197">
        <f>PPCL_NG!R62+PPCL_Spot!R62+GT_NG!R62+GT_Spot!R62+Bawana_NG!R62+Bawana_RLNG!R62+Bawana_Spot!R62</f>
        <v>15.32</v>
      </c>
      <c r="J62" s="198">
        <f t="shared" si="2"/>
        <v>0</v>
      </c>
      <c r="K62" s="197">
        <f>PPCL_NG!L62+PPCL_Spot!L62+GT_NG!L62+GT_Spot!L62+Bawana_NG!L62+Bawana_RLNG!L62+Bawana_Spot!L62</f>
        <v>69.84</v>
      </c>
      <c r="L62" s="197">
        <f>PPCL_NG!S62+PPCL_Spot!S62+GT_NG!S62+GT_Spot!S62+Bawana_NG!S62+Bawana_RLNG!S62+Bawana_Spot!S62</f>
        <v>69.838318189610845</v>
      </c>
      <c r="M62" s="198">
        <f t="shared" si="3"/>
        <v>1.6818103891580449E-3</v>
      </c>
      <c r="N62" s="197">
        <f>PPCL_NG!M62+PPCL_Spot!M62+GT_NG!M62+GT_Spot!M62+Bawana_NG!M62+Bawana_RLNG!M62+Bawana_Spot!M62</f>
        <v>106.63</v>
      </c>
      <c r="O62" s="197">
        <f>PPCL_NG!T62+PPCL_Spot!T62+GT_NG!T62+GT_Spot!T62+Bawana_NG!T62+Bawana_RLNG!T62+Bawana_Spot!T62</f>
        <v>106.62073204183096</v>
      </c>
      <c r="P62" s="198">
        <f t="shared" si="4"/>
        <v>9.2679581690333634E-3</v>
      </c>
      <c r="Q62" s="198">
        <f t="shared" si="5"/>
        <v>2.9999999999972715E-2</v>
      </c>
    </row>
    <row r="63" spans="1:17">
      <c r="A63" s="33" t="s">
        <v>105</v>
      </c>
      <c r="B63" s="197">
        <f>PPCL_NG!I63+PPCL_Spot!I63+GT_NG!I63+GT_Spot!I63+Bawana_NG!I63+Bawana_RLNG!I63+Bawana_Spot!I63</f>
        <v>154.13999999999999</v>
      </c>
      <c r="C63" s="197">
        <f>PPCL_NG!P63+PPCL_Spot!P63+GT_NG!P63+GT_Spot!P63+Bawana_NG!P63+Bawana_RLNG!P63+Bawana_Spot!P63</f>
        <v>142.23664828033745</v>
      </c>
      <c r="D63" s="198">
        <f t="shared" si="0"/>
        <v>11.903351719662538</v>
      </c>
      <c r="E63" s="197">
        <f>PPCL_NG!J63+PPCL_Spot!J63+GT_NG!J63+GT_Spot!J63+Bawana_NG!J63+Bawana_RLNG!J63+Bawana_Spot!J63</f>
        <v>87.68</v>
      </c>
      <c r="F63" s="197">
        <f>PPCL_NG!Q63+PPCL_Spot!Q63+GT_NG!Q63+GT_Spot!Q63+Bawana_NG!Q63+Bawana_RLNG!Q63+Bawana_Spot!Q63</f>
        <v>81.165110317975348</v>
      </c>
      <c r="G63" s="198">
        <f t="shared" si="1"/>
        <v>6.5148896820246591</v>
      </c>
      <c r="H63" s="197">
        <f>PPCL_NG!K63+PPCL_Spot!K63+GT_NG!K63+GT_Spot!K63+Bawana_NG!K63+Bawana_RLNG!K63+Bawana_Spot!K63</f>
        <v>15.32</v>
      </c>
      <c r="I63" s="197">
        <f>PPCL_NG!R63+PPCL_Spot!R63+GT_NG!R63+GT_Spot!R63+Bawana_NG!R63+Bawana_RLNG!R63+Bawana_Spot!R63</f>
        <v>15.32</v>
      </c>
      <c r="J63" s="198">
        <f t="shared" si="2"/>
        <v>0</v>
      </c>
      <c r="K63" s="197">
        <f>PPCL_NG!L63+PPCL_Spot!L63+GT_NG!L63+GT_Spot!L63+Bawana_NG!L63+Bawana_RLNG!L63+Bawana_Spot!L63</f>
        <v>69.66</v>
      </c>
      <c r="L63" s="197">
        <f>PPCL_NG!S63+PPCL_Spot!S63+GT_NG!S63+GT_Spot!S63+Bawana_NG!S63+Bawana_RLNG!S63+Bawana_Spot!S63</f>
        <v>68.239321868916278</v>
      </c>
      <c r="M63" s="198">
        <f t="shared" si="3"/>
        <v>1.4206781310837187</v>
      </c>
      <c r="N63" s="197">
        <f>PPCL_NG!M63+PPCL_Spot!M63+GT_NG!M63+GT_Spot!M63+Bawana_NG!M63+Bawana_RLNG!M63+Bawana_Spot!M63</f>
        <v>107.1</v>
      </c>
      <c r="O63" s="197">
        <f>PPCL_NG!T63+PPCL_Spot!T63+GT_NG!T63+GT_Spot!T63+Bawana_NG!T63+Bawana_RLNG!T63+Bawana_Spot!T63</f>
        <v>98.598919532770935</v>
      </c>
      <c r="P63" s="198">
        <f t="shared" si="4"/>
        <v>8.501080467229059</v>
      </c>
      <c r="Q63" s="198">
        <f t="shared" si="5"/>
        <v>28.339999999999975</v>
      </c>
    </row>
    <row r="64" spans="1:17">
      <c r="A64" s="33" t="s">
        <v>106</v>
      </c>
      <c r="B64" s="197">
        <f>PPCL_NG!I64+PPCL_Spot!I64+GT_NG!I64+GT_Spot!I64+Bawana_NG!I64+Bawana_RLNG!I64+Bawana_Spot!I64</f>
        <v>152.63</v>
      </c>
      <c r="C64" s="197">
        <f>PPCL_NG!P64+PPCL_Spot!P64+GT_NG!P64+GT_Spot!P64+Bawana_NG!P64+Bawana_RLNG!P64+Bawana_Spot!P64</f>
        <v>152.6174609977713</v>
      </c>
      <c r="D64" s="198">
        <f t="shared" si="0"/>
        <v>1.2539002228692198E-2</v>
      </c>
      <c r="E64" s="197">
        <f>PPCL_NG!J64+PPCL_Spot!J64+GT_NG!J64+GT_Spot!J64+Bawana_NG!J64+Bawana_RLNG!J64+Bawana_Spot!J64</f>
        <v>86.34</v>
      </c>
      <c r="F64" s="197">
        <f>PPCL_NG!Q64+PPCL_Spot!Q64+GT_NG!Q64+GT_Spot!Q64+Bawana_NG!Q64+Bawana_RLNG!Q64+Bawana_Spot!Q64</f>
        <v>86.333401337219271</v>
      </c>
      <c r="G64" s="198">
        <f t="shared" si="1"/>
        <v>6.5986627807319564E-3</v>
      </c>
      <c r="H64" s="197">
        <f>PPCL_NG!K64+PPCL_Spot!K64+GT_NG!K64+GT_Spot!K64+Bawana_NG!K64+Bawana_RLNG!K64+Bawana_Spot!K64</f>
        <v>15.32</v>
      </c>
      <c r="I64" s="197">
        <f>PPCL_NG!R64+PPCL_Spot!R64+GT_NG!R64+GT_Spot!R64+Bawana_NG!R64+Bawana_RLNG!R64+Bawana_Spot!R64</f>
        <v>15.32</v>
      </c>
      <c r="J64" s="198">
        <f t="shared" si="2"/>
        <v>0</v>
      </c>
      <c r="K64" s="197">
        <f>PPCL_NG!L64+PPCL_Spot!L64+GT_NG!L64+GT_Spot!L64+Bawana_NG!L64+Bawana_RLNG!L64+Bawana_Spot!L64</f>
        <v>69.59</v>
      </c>
      <c r="L64" s="197">
        <f>PPCL_NG!S64+PPCL_Spot!S64+GT_NG!S64+GT_Spot!S64+Bawana_NG!S64+Bawana_RLNG!S64+Bawana_Spot!S64</f>
        <v>69.588446768386774</v>
      </c>
      <c r="M64" s="198">
        <f t="shared" si="3"/>
        <v>1.5532316132294E-3</v>
      </c>
      <c r="N64" s="197">
        <f>PPCL_NG!M64+PPCL_Spot!M64+GT_NG!M64+GT_Spot!M64+Bawana_NG!M64+Bawana_RLNG!M64+Bawana_Spot!M64</f>
        <v>106.71000000000001</v>
      </c>
      <c r="O64" s="197">
        <f>PPCL_NG!T64+PPCL_Spot!T64+GT_NG!T64+GT_Spot!T64+Bawana_NG!T64+Bawana_RLNG!T64+Bawana_Spot!T64</f>
        <v>106.70069089662266</v>
      </c>
      <c r="P64" s="198">
        <f t="shared" si="4"/>
        <v>9.3091033773475829E-3</v>
      </c>
      <c r="Q64" s="198">
        <f t="shared" si="5"/>
        <v>3.0000000000001137E-2</v>
      </c>
    </row>
    <row r="65" spans="1:17">
      <c r="A65" s="33" t="s">
        <v>107</v>
      </c>
      <c r="B65" s="197">
        <f>PPCL_NG!I65+PPCL_Spot!I65+GT_NG!I65+GT_Spot!I65+Bawana_NG!I65+Bawana_RLNG!I65+Bawana_Spot!I65</f>
        <v>152.63</v>
      </c>
      <c r="C65" s="197">
        <f>PPCL_NG!P65+PPCL_Spot!P65+GT_NG!P65+GT_Spot!P65+Bawana_NG!P65+Bawana_RLNG!P65+Bawana_Spot!P65</f>
        <v>152.6174609977713</v>
      </c>
      <c r="D65" s="198">
        <f t="shared" si="0"/>
        <v>1.2539002228692198E-2</v>
      </c>
      <c r="E65" s="197">
        <f>PPCL_NG!J65+PPCL_Spot!J65+GT_NG!J65+GT_Spot!J65+Bawana_NG!J65+Bawana_RLNG!J65+Bawana_Spot!J65</f>
        <v>86.34</v>
      </c>
      <c r="F65" s="197">
        <f>PPCL_NG!Q65+PPCL_Spot!Q65+GT_NG!Q65+GT_Spot!Q65+Bawana_NG!Q65+Bawana_RLNG!Q65+Bawana_Spot!Q65</f>
        <v>86.333401337219271</v>
      </c>
      <c r="G65" s="198">
        <f t="shared" si="1"/>
        <v>6.5986627807319564E-3</v>
      </c>
      <c r="H65" s="197">
        <f>PPCL_NG!K65+PPCL_Spot!K65+GT_NG!K65+GT_Spot!K65+Bawana_NG!K65+Bawana_RLNG!K65+Bawana_Spot!K65</f>
        <v>15.32</v>
      </c>
      <c r="I65" s="197">
        <f>PPCL_NG!R65+PPCL_Spot!R65+GT_NG!R65+GT_Spot!R65+Bawana_NG!R65+Bawana_RLNG!R65+Bawana_Spot!R65</f>
        <v>15.32</v>
      </c>
      <c r="J65" s="198">
        <f t="shared" si="2"/>
        <v>0</v>
      </c>
      <c r="K65" s="197">
        <f>PPCL_NG!L65+PPCL_Spot!L65+GT_NG!L65+GT_Spot!L65+Bawana_NG!L65+Bawana_RLNG!L65+Bawana_Spot!L65</f>
        <v>69.59</v>
      </c>
      <c r="L65" s="197">
        <f>PPCL_NG!S65+PPCL_Spot!S65+GT_NG!S65+GT_Spot!S65+Bawana_NG!S65+Bawana_RLNG!S65+Bawana_Spot!S65</f>
        <v>69.588446768386774</v>
      </c>
      <c r="M65" s="198">
        <f t="shared" si="3"/>
        <v>1.5532316132294E-3</v>
      </c>
      <c r="N65" s="197">
        <f>PPCL_NG!M65+PPCL_Spot!M65+GT_NG!M65+GT_Spot!M65+Bawana_NG!M65+Bawana_RLNG!M65+Bawana_Spot!M65</f>
        <v>106.71000000000001</v>
      </c>
      <c r="O65" s="197">
        <f>PPCL_NG!T65+PPCL_Spot!T65+GT_NG!T65+GT_Spot!T65+Bawana_NG!T65+Bawana_RLNG!T65+Bawana_Spot!T65</f>
        <v>106.70069089662266</v>
      </c>
      <c r="P65" s="198">
        <f t="shared" si="4"/>
        <v>9.3091033773475829E-3</v>
      </c>
      <c r="Q65" s="198">
        <f t="shared" si="5"/>
        <v>3.0000000000001137E-2</v>
      </c>
    </row>
    <row r="66" spans="1:17">
      <c r="A66" s="33" t="s">
        <v>108</v>
      </c>
      <c r="B66" s="197">
        <f>PPCL_NG!I66+PPCL_Spot!I66+GT_NG!I66+GT_Spot!I66+Bawana_NG!I66+Bawana_RLNG!I66+Bawana_Spot!I66</f>
        <v>152.63</v>
      </c>
      <c r="C66" s="197">
        <f>PPCL_NG!P66+PPCL_Spot!P66+GT_NG!P66+GT_Spot!P66+Bawana_NG!P66+Bawana_RLNG!P66+Bawana_Spot!P66</f>
        <v>152.6174609977713</v>
      </c>
      <c r="D66" s="198">
        <f t="shared" si="0"/>
        <v>1.2539002228692198E-2</v>
      </c>
      <c r="E66" s="197">
        <f>PPCL_NG!J66+PPCL_Spot!J66+GT_NG!J66+GT_Spot!J66+Bawana_NG!J66+Bawana_RLNG!J66+Bawana_Spot!J66</f>
        <v>86.34</v>
      </c>
      <c r="F66" s="197">
        <f>PPCL_NG!Q66+PPCL_Spot!Q66+GT_NG!Q66+GT_Spot!Q66+Bawana_NG!Q66+Bawana_RLNG!Q66+Bawana_Spot!Q66</f>
        <v>86.333401337219271</v>
      </c>
      <c r="G66" s="198">
        <f t="shared" si="1"/>
        <v>6.5986627807319564E-3</v>
      </c>
      <c r="H66" s="197">
        <f>PPCL_NG!K66+PPCL_Spot!K66+GT_NG!K66+GT_Spot!K66+Bawana_NG!K66+Bawana_RLNG!K66+Bawana_Spot!K66</f>
        <v>15.32</v>
      </c>
      <c r="I66" s="197">
        <f>PPCL_NG!R66+PPCL_Spot!R66+GT_NG!R66+GT_Spot!R66+Bawana_NG!R66+Bawana_RLNG!R66+Bawana_Spot!R66</f>
        <v>15.32</v>
      </c>
      <c r="J66" s="198">
        <f t="shared" si="2"/>
        <v>0</v>
      </c>
      <c r="K66" s="197">
        <f>PPCL_NG!L66+PPCL_Spot!L66+GT_NG!L66+GT_Spot!L66+Bawana_NG!L66+Bawana_RLNG!L66+Bawana_Spot!L66</f>
        <v>69.59</v>
      </c>
      <c r="L66" s="197">
        <f>PPCL_NG!S66+PPCL_Spot!S66+GT_NG!S66+GT_Spot!S66+Bawana_NG!S66+Bawana_RLNG!S66+Bawana_Spot!S66</f>
        <v>69.588446768386774</v>
      </c>
      <c r="M66" s="198">
        <f t="shared" si="3"/>
        <v>1.5532316132294E-3</v>
      </c>
      <c r="N66" s="197">
        <f>PPCL_NG!M66+PPCL_Spot!M66+GT_NG!M66+GT_Spot!M66+Bawana_NG!M66+Bawana_RLNG!M66+Bawana_Spot!M66</f>
        <v>106.71000000000001</v>
      </c>
      <c r="O66" s="197">
        <f>PPCL_NG!T66+PPCL_Spot!T66+GT_NG!T66+GT_Spot!T66+Bawana_NG!T66+Bawana_RLNG!T66+Bawana_Spot!T66</f>
        <v>106.70069089662266</v>
      </c>
      <c r="P66" s="198">
        <f t="shared" si="4"/>
        <v>9.3091033773475829E-3</v>
      </c>
      <c r="Q66" s="198">
        <f t="shared" si="5"/>
        <v>3.0000000000001137E-2</v>
      </c>
    </row>
    <row r="67" spans="1:17">
      <c r="A67" s="33" t="s">
        <v>109</v>
      </c>
      <c r="B67" s="197">
        <f>PPCL_NG!I67+PPCL_Spot!I67+GT_NG!I67+GT_Spot!I67+Bawana_NG!I67+Bawana_RLNG!I67+Bawana_Spot!I67</f>
        <v>136.84</v>
      </c>
      <c r="C67" s="197">
        <f>PPCL_NG!P67+PPCL_Spot!P67+GT_NG!P67+GT_Spot!P67+Bawana_NG!P67+Bawana_RLNG!P67+Bawana_Spot!P67</f>
        <v>124.9338117368157</v>
      </c>
      <c r="D67" s="198">
        <f t="shared" ref="D67:D99" si="6">B67-C67</f>
        <v>11.906188263184305</v>
      </c>
      <c r="E67" s="197">
        <f>PPCL_NG!J67+PPCL_Spot!J67+GT_NG!J67+GT_Spot!J67+Bawana_NG!J67+Bawana_RLNG!J67+Bawana_Spot!J67</f>
        <v>77.849999999999994</v>
      </c>
      <c r="F67" s="197">
        <f>PPCL_NG!Q67+PPCL_Spot!Q67+GT_NG!Q67+GT_Spot!Q67+Bawana_NG!Q67+Bawana_RLNG!Q67+Bawana_Spot!Q67</f>
        <v>71.33349890865</v>
      </c>
      <c r="G67" s="198">
        <f t="shared" ref="G67:G99" si="7">E67-F67</f>
        <v>6.5165010913499941</v>
      </c>
      <c r="H67" s="197">
        <f>PPCL_NG!K67+PPCL_Spot!K67+GT_NG!K67+GT_Spot!K67+Bawana_NG!K67+Bawana_RLNG!K67+Bawana_Spot!K67</f>
        <v>11.61</v>
      </c>
      <c r="I67" s="197">
        <f>PPCL_NG!R67+PPCL_Spot!R67+GT_NG!R67+GT_Spot!R67+Bawana_NG!R67+Bawana_RLNG!R67+Bawana_Spot!R67</f>
        <v>11.609392695505736</v>
      </c>
      <c r="J67" s="198">
        <f t="shared" ref="J67:J99" si="8">H67-I67</f>
        <v>6.0730449426316113E-4</v>
      </c>
      <c r="K67" s="197">
        <f>PPCL_NG!L67+PPCL_Spot!L67+GT_NG!L67+GT_Spot!L67+Bawana_NG!L67+Bawana_RLNG!L67+Bawana_Spot!L67</f>
        <v>51.3</v>
      </c>
      <c r="L67" s="197">
        <f>PPCL_NG!S67+PPCL_Spot!S67+GT_NG!S67+GT_Spot!S67+Bawana_NG!S67+Bawana_RLNG!S67+Bawana_Spot!S67</f>
        <v>49.876310606943861</v>
      </c>
      <c r="M67" s="198">
        <f t="shared" ref="M67:M99" si="9">K67-L67</f>
        <v>1.4236893930561365</v>
      </c>
      <c r="N67" s="197">
        <f>PPCL_NG!M67+PPCL_Spot!M67+GT_NG!M67+GT_Spot!M67+Bawana_NG!M67+Bawana_RLNG!M67+Bawana_Spot!M67</f>
        <v>95.31</v>
      </c>
      <c r="O67" s="197">
        <f>PPCL_NG!T67+PPCL_Spot!T67+GT_NG!T67+GT_Spot!T67+Bawana_NG!T67+Bawana_RLNG!T67+Bawana_Spot!T67</f>
        <v>86.806986052084682</v>
      </c>
      <c r="P67" s="198">
        <f t="shared" ref="P67:P99" si="10">N67-O67</f>
        <v>8.5030139479153206</v>
      </c>
      <c r="Q67" s="198">
        <f t="shared" si="5"/>
        <v>28.350000000000019</v>
      </c>
    </row>
    <row r="68" spans="1:17">
      <c r="A68" s="33" t="s">
        <v>110</v>
      </c>
      <c r="B68" s="197">
        <f>PPCL_NG!I68+PPCL_Spot!I68+GT_NG!I68+GT_Spot!I68+Bawana_NG!I68+Bawana_RLNG!I68+Bawana_Spot!I68</f>
        <v>136.84</v>
      </c>
      <c r="C68" s="197">
        <f>PPCL_NG!P68+PPCL_Spot!P68+GT_NG!P68+GT_Spot!P68+Bawana_NG!P68+Bawana_RLNG!P68+Bawana_Spot!P68</f>
        <v>124.9338117368157</v>
      </c>
      <c r="D68" s="198">
        <f t="shared" si="6"/>
        <v>11.906188263184305</v>
      </c>
      <c r="E68" s="197">
        <f>PPCL_NG!J68+PPCL_Spot!J68+GT_NG!J68+GT_Spot!J68+Bawana_NG!J68+Bawana_RLNG!J68+Bawana_Spot!J68</f>
        <v>77.849999999999994</v>
      </c>
      <c r="F68" s="197">
        <f>PPCL_NG!Q68+PPCL_Spot!Q68+GT_NG!Q68+GT_Spot!Q68+Bawana_NG!Q68+Bawana_RLNG!Q68+Bawana_Spot!Q68</f>
        <v>71.33349890865</v>
      </c>
      <c r="G68" s="198">
        <f t="shared" si="7"/>
        <v>6.5165010913499941</v>
      </c>
      <c r="H68" s="197">
        <f>PPCL_NG!K68+PPCL_Spot!K68+GT_NG!K68+GT_Spot!K68+Bawana_NG!K68+Bawana_RLNG!K68+Bawana_Spot!K68</f>
        <v>11.61</v>
      </c>
      <c r="I68" s="197">
        <f>PPCL_NG!R68+PPCL_Spot!R68+GT_NG!R68+GT_Spot!R68+Bawana_NG!R68+Bawana_RLNG!R68+Bawana_Spot!R68</f>
        <v>11.609392695505736</v>
      </c>
      <c r="J68" s="198">
        <f t="shared" si="8"/>
        <v>6.0730449426316113E-4</v>
      </c>
      <c r="K68" s="197">
        <f>PPCL_NG!L68+PPCL_Spot!L68+GT_NG!L68+GT_Spot!L68+Bawana_NG!L68+Bawana_RLNG!L68+Bawana_Spot!L68</f>
        <v>51.3</v>
      </c>
      <c r="L68" s="197">
        <f>PPCL_NG!S68+PPCL_Spot!S68+GT_NG!S68+GT_Spot!S68+Bawana_NG!S68+Bawana_RLNG!S68+Bawana_Spot!S68</f>
        <v>49.876310606943861</v>
      </c>
      <c r="M68" s="198">
        <f t="shared" si="9"/>
        <v>1.4236893930561365</v>
      </c>
      <c r="N68" s="197">
        <f>PPCL_NG!M68+PPCL_Spot!M68+GT_NG!M68+GT_Spot!M68+Bawana_NG!M68+Bawana_RLNG!M68+Bawana_Spot!M68</f>
        <v>95.31</v>
      </c>
      <c r="O68" s="197">
        <f>PPCL_NG!T68+PPCL_Spot!T68+GT_NG!T68+GT_Spot!T68+Bawana_NG!T68+Bawana_RLNG!T68+Bawana_Spot!T68</f>
        <v>86.806986052084682</v>
      </c>
      <c r="P68" s="198">
        <f t="shared" si="10"/>
        <v>8.5030139479153206</v>
      </c>
      <c r="Q68" s="198">
        <f t="shared" ref="Q68:Q99" si="11">D68+G68+J68+M68+P68</f>
        <v>28.350000000000019</v>
      </c>
    </row>
    <row r="69" spans="1:17">
      <c r="A69" s="33" t="s">
        <v>111</v>
      </c>
      <c r="B69" s="197">
        <f>PPCL_NG!I69+PPCL_Spot!I69+GT_NG!I69+GT_Spot!I69+Bawana_NG!I69+Bawana_RLNG!I69+Bawana_Spot!I69</f>
        <v>135.32999999999998</v>
      </c>
      <c r="C69" s="197">
        <f>PPCL_NG!P69+PPCL_Spot!P69+GT_NG!P69+GT_Spot!P69+Bawana_NG!P69+Bawana_RLNG!P69+Bawana_Spot!P69</f>
        <v>135.31462445424955</v>
      </c>
      <c r="D69" s="198">
        <f t="shared" si="6"/>
        <v>1.5375545750430319E-2</v>
      </c>
      <c r="E69" s="197">
        <f>PPCL_NG!J69+PPCL_Spot!J69+GT_NG!J69+GT_Spot!J69+Bawana_NG!J69+Bawana_RLNG!J69+Bawana_Spot!J69</f>
        <v>76.509999999999991</v>
      </c>
      <c r="F69" s="197">
        <f>PPCL_NG!Q69+PPCL_Spot!Q69+GT_NG!Q69+GT_Spot!Q69+Bawana_NG!Q69+Bawana_RLNG!Q69+Bawana_Spot!Q69</f>
        <v>76.501789927893924</v>
      </c>
      <c r="G69" s="198">
        <f t="shared" si="7"/>
        <v>8.2100721060669457E-3</v>
      </c>
      <c r="H69" s="197">
        <f>PPCL_NG!K69+PPCL_Spot!K69+GT_NG!K69+GT_Spot!K69+Bawana_NG!K69+Bawana_RLNG!K69+Bawana_Spot!K69</f>
        <v>11.61</v>
      </c>
      <c r="I69" s="197">
        <f>PPCL_NG!R69+PPCL_Spot!R69+GT_NG!R69+GT_Spot!R69+Bawana_NG!R69+Bawana_RLNG!R69+Bawana_Spot!R69</f>
        <v>11.609392695505736</v>
      </c>
      <c r="J69" s="198">
        <f t="shared" si="8"/>
        <v>6.0730449426316113E-4</v>
      </c>
      <c r="K69" s="197">
        <f>PPCL_NG!L69+PPCL_Spot!L69+GT_NG!L69+GT_Spot!L69+Bawana_NG!L69+Bawana_RLNG!L69+Bawana_Spot!L69</f>
        <v>51.230000000000004</v>
      </c>
      <c r="L69" s="197">
        <f>PPCL_NG!S69+PPCL_Spot!S69+GT_NG!S69+GT_Spot!S69+Bawana_NG!S69+Bawana_RLNG!S69+Bawana_Spot!S69</f>
        <v>51.225435506414343</v>
      </c>
      <c r="M69" s="198">
        <f t="shared" si="9"/>
        <v>4.5644935856614666E-3</v>
      </c>
      <c r="N69" s="197">
        <f>PPCL_NG!M69+PPCL_Spot!M69+GT_NG!M69+GT_Spot!M69+Bawana_NG!M69+Bawana_RLNG!M69+Bawana_Spot!M69</f>
        <v>94.92</v>
      </c>
      <c r="O69" s="197">
        <f>PPCL_NG!T69+PPCL_Spot!T69+GT_NG!T69+GT_Spot!T69+Bawana_NG!T69+Bawana_RLNG!T69+Bawana_Spot!T69</f>
        <v>94.908757415936421</v>
      </c>
      <c r="P69" s="198">
        <f t="shared" si="10"/>
        <v>1.1242584063580807E-2</v>
      </c>
      <c r="Q69" s="198">
        <f t="shared" si="11"/>
        <v>4.00000000000027E-2</v>
      </c>
    </row>
    <row r="70" spans="1:17">
      <c r="A70" s="33" t="s">
        <v>112</v>
      </c>
      <c r="B70" s="197">
        <f>PPCL_NG!I70+PPCL_Spot!I70+GT_NG!I70+GT_Spot!I70+Bawana_NG!I70+Bawana_RLNG!I70+Bawana_Spot!I70</f>
        <v>135.32999999999998</v>
      </c>
      <c r="C70" s="197">
        <f>PPCL_NG!P70+PPCL_Spot!P70+GT_NG!P70+GT_Spot!P70+Bawana_NG!P70+Bawana_RLNG!P70+Bawana_Spot!P70</f>
        <v>135.31462445424955</v>
      </c>
      <c r="D70" s="198">
        <f t="shared" si="6"/>
        <v>1.5375545750430319E-2</v>
      </c>
      <c r="E70" s="197">
        <f>PPCL_NG!J70+PPCL_Spot!J70+GT_NG!J70+GT_Spot!J70+Bawana_NG!J70+Bawana_RLNG!J70+Bawana_Spot!J70</f>
        <v>76.509999999999991</v>
      </c>
      <c r="F70" s="197">
        <f>PPCL_NG!Q70+PPCL_Spot!Q70+GT_NG!Q70+GT_Spot!Q70+Bawana_NG!Q70+Bawana_RLNG!Q70+Bawana_Spot!Q70</f>
        <v>76.501789927893924</v>
      </c>
      <c r="G70" s="198">
        <f t="shared" si="7"/>
        <v>8.2100721060669457E-3</v>
      </c>
      <c r="H70" s="197">
        <f>PPCL_NG!K70+PPCL_Spot!K70+GT_NG!K70+GT_Spot!K70+Bawana_NG!K70+Bawana_RLNG!K70+Bawana_Spot!K70</f>
        <v>11.61</v>
      </c>
      <c r="I70" s="197">
        <f>PPCL_NG!R70+PPCL_Spot!R70+GT_NG!R70+GT_Spot!R70+Bawana_NG!R70+Bawana_RLNG!R70+Bawana_Spot!R70</f>
        <v>11.609392695505736</v>
      </c>
      <c r="J70" s="198">
        <f t="shared" si="8"/>
        <v>6.0730449426316113E-4</v>
      </c>
      <c r="K70" s="197">
        <f>PPCL_NG!L70+PPCL_Spot!L70+GT_NG!L70+GT_Spot!L70+Bawana_NG!L70+Bawana_RLNG!L70+Bawana_Spot!L70</f>
        <v>51.230000000000004</v>
      </c>
      <c r="L70" s="197">
        <f>PPCL_NG!S70+PPCL_Spot!S70+GT_NG!S70+GT_Spot!S70+Bawana_NG!S70+Bawana_RLNG!S70+Bawana_Spot!S70</f>
        <v>51.225435506414343</v>
      </c>
      <c r="M70" s="198">
        <f t="shared" si="9"/>
        <v>4.5644935856614666E-3</v>
      </c>
      <c r="N70" s="197">
        <f>PPCL_NG!M70+PPCL_Spot!M70+GT_NG!M70+GT_Spot!M70+Bawana_NG!M70+Bawana_RLNG!M70+Bawana_Spot!M70</f>
        <v>94.92</v>
      </c>
      <c r="O70" s="197">
        <f>PPCL_NG!T70+PPCL_Spot!T70+GT_NG!T70+GT_Spot!T70+Bawana_NG!T70+Bawana_RLNG!T70+Bawana_Spot!T70</f>
        <v>94.908757415936421</v>
      </c>
      <c r="P70" s="198">
        <f t="shared" si="10"/>
        <v>1.1242584063580807E-2</v>
      </c>
      <c r="Q70" s="198">
        <f t="shared" si="11"/>
        <v>4.00000000000027E-2</v>
      </c>
    </row>
    <row r="71" spans="1:17">
      <c r="A71" s="33" t="s">
        <v>113</v>
      </c>
      <c r="B71" s="197">
        <f>PPCL_NG!I71+PPCL_Spot!I71+GT_NG!I71+GT_Spot!I71+Bawana_NG!I71+Bawana_RLNG!I71+Bawana_Spot!I71</f>
        <v>135.22</v>
      </c>
      <c r="C71" s="197">
        <f>PPCL_NG!P71+PPCL_Spot!P71+GT_NG!P71+GT_Spot!P71+Bawana_NG!P71+Bawana_RLNG!P71+Bawana_Spot!P71</f>
        <v>135.20468102891095</v>
      </c>
      <c r="D71" s="198">
        <f t="shared" si="6"/>
        <v>1.5318971089044453E-2</v>
      </c>
      <c r="E71" s="197">
        <f>PPCL_NG!J71+PPCL_Spot!J71+GT_NG!J71+GT_Spot!J71+Bawana_NG!J71+Bawana_RLNG!J71+Bawana_Spot!J71</f>
        <v>75.319999999999993</v>
      </c>
      <c r="F71" s="197">
        <f>PPCL_NG!Q71+PPCL_Spot!Q71+GT_NG!Q71+GT_Spot!Q71+Bawana_NG!Q71+Bawana_RLNG!Q71+Bawana_Spot!Q71</f>
        <v>75.311820786800155</v>
      </c>
      <c r="G71" s="198">
        <f t="shared" si="7"/>
        <v>8.1792131998383866E-3</v>
      </c>
      <c r="H71" s="197">
        <f>PPCL_NG!K71+PPCL_Spot!K71+GT_NG!K71+GT_Spot!K71+Bawana_NG!K71+Bawana_RLNG!K71+Bawana_Spot!K71</f>
        <v>11.61</v>
      </c>
      <c r="I71" s="197">
        <f>PPCL_NG!R71+PPCL_Spot!R71+GT_NG!R71+GT_Spot!R71+Bawana_NG!R71+Bawana_RLNG!R71+Bawana_Spot!R71</f>
        <v>11.609392695505734</v>
      </c>
      <c r="J71" s="198">
        <f t="shared" si="8"/>
        <v>6.0730449426493749E-4</v>
      </c>
      <c r="K71" s="197">
        <f>PPCL_NG!L71+PPCL_Spot!L71+GT_NG!L71+GT_Spot!L71+Bawana_NG!L71+Bawana_RLNG!L71+Bawana_Spot!L71</f>
        <v>55.230000000000004</v>
      </c>
      <c r="L71" s="197">
        <f>PPCL_NG!S71+PPCL_Spot!S71+GT_NG!S71+GT_Spot!S71+Bawana_NG!S71+Bawana_RLNG!S71+Bawana_Spot!S71</f>
        <v>55.225306927638407</v>
      </c>
      <c r="M71" s="198">
        <f t="shared" si="9"/>
        <v>4.693072361597217E-3</v>
      </c>
      <c r="N71" s="197">
        <f>PPCL_NG!M71+PPCL_Spot!M71+GT_NG!M71+GT_Spot!M71+Bawana_NG!M71+Bawana_RLNG!M71+Bawana_Spot!M71</f>
        <v>93.48</v>
      </c>
      <c r="O71" s="197">
        <f>PPCL_NG!T71+PPCL_Spot!T71+GT_NG!T71+GT_Spot!T71+Bawana_NG!T71+Bawana_RLNG!T71+Bawana_Spot!T71</f>
        <v>93.468798561144723</v>
      </c>
      <c r="P71" s="198">
        <f t="shared" si="10"/>
        <v>1.1201438855280799E-2</v>
      </c>
      <c r="Q71" s="198">
        <f t="shared" si="11"/>
        <v>4.0000000000025793E-2</v>
      </c>
    </row>
    <row r="72" spans="1:17">
      <c r="A72" s="33" t="s">
        <v>114</v>
      </c>
      <c r="B72" s="197">
        <f>PPCL_NG!I72+PPCL_Spot!I72+GT_NG!I72+GT_Spot!I72+Bawana_NG!I72+Bawana_RLNG!I72+Bawana_Spot!I72</f>
        <v>135.22</v>
      </c>
      <c r="C72" s="197">
        <f>PPCL_NG!P72+PPCL_Spot!P72+GT_NG!P72+GT_Spot!P72+Bawana_NG!P72+Bawana_RLNG!P72+Bawana_Spot!P72</f>
        <v>135.20468102891095</v>
      </c>
      <c r="D72" s="198">
        <f t="shared" si="6"/>
        <v>1.5318971089044453E-2</v>
      </c>
      <c r="E72" s="197">
        <f>PPCL_NG!J72+PPCL_Spot!J72+GT_NG!J72+GT_Spot!J72+Bawana_NG!J72+Bawana_RLNG!J72+Bawana_Spot!J72</f>
        <v>75.319999999999993</v>
      </c>
      <c r="F72" s="197">
        <f>PPCL_NG!Q72+PPCL_Spot!Q72+GT_NG!Q72+GT_Spot!Q72+Bawana_NG!Q72+Bawana_RLNG!Q72+Bawana_Spot!Q72</f>
        <v>75.311820786800155</v>
      </c>
      <c r="G72" s="198">
        <f t="shared" si="7"/>
        <v>8.1792131998383866E-3</v>
      </c>
      <c r="H72" s="197">
        <f>PPCL_NG!K72+PPCL_Spot!K72+GT_NG!K72+GT_Spot!K72+Bawana_NG!K72+Bawana_RLNG!K72+Bawana_Spot!K72</f>
        <v>11.61</v>
      </c>
      <c r="I72" s="197">
        <f>PPCL_NG!R72+PPCL_Spot!R72+GT_NG!R72+GT_Spot!R72+Bawana_NG!R72+Bawana_RLNG!R72+Bawana_Spot!R72</f>
        <v>11.609392695505734</v>
      </c>
      <c r="J72" s="198">
        <f t="shared" si="8"/>
        <v>6.0730449426493749E-4</v>
      </c>
      <c r="K72" s="197">
        <f>PPCL_NG!L72+PPCL_Spot!L72+GT_NG!L72+GT_Spot!L72+Bawana_NG!L72+Bawana_RLNG!L72+Bawana_Spot!L72</f>
        <v>55.230000000000004</v>
      </c>
      <c r="L72" s="197">
        <f>PPCL_NG!S72+PPCL_Spot!S72+GT_NG!S72+GT_Spot!S72+Bawana_NG!S72+Bawana_RLNG!S72+Bawana_Spot!S72</f>
        <v>55.225306927638407</v>
      </c>
      <c r="M72" s="198">
        <f t="shared" si="9"/>
        <v>4.693072361597217E-3</v>
      </c>
      <c r="N72" s="197">
        <f>PPCL_NG!M72+PPCL_Spot!M72+GT_NG!M72+GT_Spot!M72+Bawana_NG!M72+Bawana_RLNG!M72+Bawana_Spot!M72</f>
        <v>93.48</v>
      </c>
      <c r="O72" s="197">
        <f>PPCL_NG!T72+PPCL_Spot!T72+GT_NG!T72+GT_Spot!T72+Bawana_NG!T72+Bawana_RLNG!T72+Bawana_Spot!T72</f>
        <v>93.468798561144723</v>
      </c>
      <c r="P72" s="198">
        <f t="shared" si="10"/>
        <v>1.1201438855280799E-2</v>
      </c>
      <c r="Q72" s="198">
        <f t="shared" si="11"/>
        <v>4.0000000000025793E-2</v>
      </c>
    </row>
    <row r="73" spans="1:17">
      <c r="A73" s="33" t="s">
        <v>115</v>
      </c>
      <c r="B73" s="197">
        <f>PPCL_NG!I73+PPCL_Spot!I73+GT_NG!I73+GT_Spot!I73+Bawana_NG!I73+Bawana_RLNG!I73+Bawana_Spot!I73</f>
        <v>146.25</v>
      </c>
      <c r="C73" s="197">
        <f>PPCL_NG!P73+PPCL_Spot!P73+GT_NG!P73+GT_Spot!P73+Bawana_NG!P73+Bawana_RLNG!P73+Bawana_Spot!P73</f>
        <v>137.52924768203144</v>
      </c>
      <c r="D73" s="198">
        <f t="shared" si="6"/>
        <v>8.7207523179685609</v>
      </c>
      <c r="E73" s="197">
        <f>PPCL_NG!J73+PPCL_Spot!J73+GT_NG!J73+GT_Spot!J73+Bawana_NG!J73+Bawana_RLNG!J73+Bawana_Spot!J73</f>
        <v>81.88</v>
      </c>
      <c r="F73" s="197">
        <f>PPCL_NG!Q73+PPCL_Spot!Q73+GT_NG!Q73+GT_Spot!Q73+Bawana_NG!Q73+Bawana_RLNG!Q73+Bawana_Spot!Q73</f>
        <v>77.104527063194297</v>
      </c>
      <c r="G73" s="198">
        <f t="shared" si="7"/>
        <v>4.7754729368056985</v>
      </c>
      <c r="H73" s="197">
        <f>PPCL_NG!K73+PPCL_Spot!K73+GT_NG!K73+GT_Spot!K73+Bawana_NG!K73+Bawana_RLNG!K73+Bawana_Spot!K73</f>
        <v>11.61</v>
      </c>
      <c r="I73" s="197">
        <f>PPCL_NG!R73+PPCL_Spot!R73+GT_NG!R73+GT_Spot!R73+Bawana_NG!R73+Bawana_RLNG!R73+Bawana_Spot!R73</f>
        <v>11.609392695505734</v>
      </c>
      <c r="J73" s="198">
        <f t="shared" si="8"/>
        <v>6.0730449426493749E-4</v>
      </c>
      <c r="K73" s="197">
        <f>PPCL_NG!L73+PPCL_Spot!L73+GT_NG!L73+GT_Spot!L73+Bawana_NG!L73+Bawana_RLNG!L73+Bawana_Spot!L73</f>
        <v>56.17</v>
      </c>
      <c r="L73" s="197">
        <f>PPCL_NG!S73+PPCL_Spot!S73+GT_NG!S73+GT_Spot!S73+Bawana_NG!S73+Bawana_RLNG!S73+Bawana_Spot!S73</f>
        <v>55.127259972859832</v>
      </c>
      <c r="M73" s="198">
        <f t="shared" si="9"/>
        <v>1.0427400271401694</v>
      </c>
      <c r="N73" s="197">
        <f>PPCL_NG!M73+PPCL_Spot!M73+GT_NG!M73+GT_Spot!M73+Bawana_NG!M73+Bawana_RLNG!M73+Bawana_Spot!M73</f>
        <v>100.68</v>
      </c>
      <c r="O73" s="197">
        <f>PPCL_NG!T73+PPCL_Spot!T73+GT_NG!T73+GT_Spot!T73+Bawana_NG!T73+Bawana_RLNG!T73+Bawana_Spot!T73</f>
        <v>94.449572586408692</v>
      </c>
      <c r="P73" s="198">
        <f t="shared" si="10"/>
        <v>6.2304274135913147</v>
      </c>
      <c r="Q73" s="198">
        <f t="shared" si="11"/>
        <v>20.77000000000001</v>
      </c>
    </row>
    <row r="74" spans="1:17">
      <c r="A74" s="33" t="s">
        <v>116</v>
      </c>
      <c r="B74" s="197">
        <f>PPCL_NG!I74+PPCL_Spot!I74+GT_NG!I74+GT_Spot!I74+Bawana_NG!I74+Bawana_RLNG!I74+Bawana_Spot!I74</f>
        <v>163.55000000000001</v>
      </c>
      <c r="C74" s="197">
        <f>PPCL_NG!P74+PPCL_Spot!P74+GT_NG!P74+GT_Spot!P74+Bawana_NG!P74+Bawana_RLNG!P74+Bawana_Spot!P74</f>
        <v>156.93177492267426</v>
      </c>
      <c r="D74" s="198">
        <f t="shared" si="6"/>
        <v>6.6182250773257465</v>
      </c>
      <c r="E74" s="197">
        <f>PPCL_NG!J74+PPCL_Spot!J74+GT_NG!J74+GT_Spot!J74+Bawana_NG!J74+Bawana_RLNG!J74+Bawana_Spot!J74</f>
        <v>91.710000000000008</v>
      </c>
      <c r="F74" s="197">
        <f>PPCL_NG!Q74+PPCL_Spot!Q74+GT_NG!Q74+GT_Spot!Q74+Bawana_NG!Q74+Bawana_RLNG!Q74+Bawana_Spot!Q74</f>
        <v>88.085912443492731</v>
      </c>
      <c r="G74" s="198">
        <f t="shared" si="7"/>
        <v>3.624087556507277</v>
      </c>
      <c r="H74" s="197">
        <f>PPCL_NG!K74+PPCL_Spot!K74+GT_NG!K74+GT_Spot!K74+Bawana_NG!K74+Bawana_RLNG!K74+Bawana_Spot!K74</f>
        <v>15.32</v>
      </c>
      <c r="I74" s="197">
        <f>PPCL_NG!R74+PPCL_Spot!R74+GT_NG!R74+GT_Spot!R74+Bawana_NG!R74+Bawana_RLNG!R74+Bawana_Spot!R74</f>
        <v>15.32</v>
      </c>
      <c r="J74" s="198">
        <f t="shared" si="8"/>
        <v>0</v>
      </c>
      <c r="K74" s="197">
        <f>PPCL_NG!L74+PPCL_Spot!L74+GT_NG!L74+GT_Spot!L74+Bawana_NG!L74+Bawana_RLNG!L74+Bawana_Spot!L74</f>
        <v>74.53</v>
      </c>
      <c r="L74" s="197">
        <f>PPCL_NG!S74+PPCL_Spot!S74+GT_NG!S74+GT_Spot!S74+Bawana_NG!S74+Bawana_RLNG!S74+Bawana_Spot!S74</f>
        <v>73.740687604092315</v>
      </c>
      <c r="M74" s="198">
        <f t="shared" si="9"/>
        <v>0.78931239590768598</v>
      </c>
      <c r="N74" s="197">
        <f>PPCL_NG!M74+PPCL_Spot!M74+GT_NG!M74+GT_Spot!M74+Bawana_NG!M74+Bawana_RLNG!M74+Bawana_Spot!M74</f>
        <v>112.47</v>
      </c>
      <c r="O74" s="197">
        <f>PPCL_NG!T74+PPCL_Spot!T74+GT_NG!T74+GT_Spot!T74+Bawana_NG!T74+Bawana_RLNG!T74+Bawana_Spot!T74</f>
        <v>107.74162502974065</v>
      </c>
      <c r="P74" s="198">
        <f t="shared" si="10"/>
        <v>4.7283749702593525</v>
      </c>
      <c r="Q74" s="198">
        <f t="shared" si="11"/>
        <v>15.760000000000062</v>
      </c>
    </row>
    <row r="75" spans="1:17">
      <c r="A75" s="33" t="s">
        <v>117</v>
      </c>
      <c r="B75" s="197">
        <f>PPCL_NG!I75+PPCL_Spot!I75+GT_NG!I75+GT_Spot!I75+Bawana_NG!I75+Bawana_RLNG!I75+Bawana_Spot!I75</f>
        <v>179.16</v>
      </c>
      <c r="C75" s="197">
        <f>PPCL_NG!P75+PPCL_Spot!P75+GT_NG!P75+GT_Spot!P75+Bawana_NG!P75+Bawana_RLNG!P75+Bawana_Spot!P75</f>
        <v>172.66330551552923</v>
      </c>
      <c r="D75" s="198">
        <f t="shared" si="6"/>
        <v>6.4966944844707655</v>
      </c>
      <c r="E75" s="197">
        <f>PPCL_NG!J75+PPCL_Spot!J75+GT_NG!J75+GT_Spot!J75+Bawana_NG!J75+Bawana_RLNG!J75+Bawana_Spot!J75</f>
        <v>89.47</v>
      </c>
      <c r="F75" s="197">
        <f>PPCL_NG!Q75+PPCL_Spot!Q75+GT_NG!Q75+GT_Spot!Q75+Bawana_NG!Q75+Bawana_RLNG!Q75+Bawana_Spot!Q75</f>
        <v>85.912888157890535</v>
      </c>
      <c r="G75" s="198">
        <f t="shared" si="7"/>
        <v>3.5571118421094639</v>
      </c>
      <c r="H75" s="197">
        <f>PPCL_NG!K75+PPCL_Spot!K75+GT_NG!K75+GT_Spot!K75+Bawana_NG!K75+Bawana_RLNG!K75+Bawana_Spot!K75</f>
        <v>15.32</v>
      </c>
      <c r="I75" s="197">
        <f>PPCL_NG!R75+PPCL_Spot!R75+GT_NG!R75+GT_Spot!R75+Bawana_NG!R75+Bawana_RLNG!R75+Bawana_Spot!R75</f>
        <v>15.319739052725648</v>
      </c>
      <c r="J75" s="198">
        <f t="shared" si="8"/>
        <v>2.6094727435221898E-4</v>
      </c>
      <c r="K75" s="197">
        <f>PPCL_NG!L75+PPCL_Spot!L75+GT_NG!L75+GT_Spot!L75+Bawana_NG!L75+Bawana_RLNG!L75+Bawana_Spot!L75</f>
        <v>74.53</v>
      </c>
      <c r="L75" s="197">
        <f>PPCL_NG!S75+PPCL_Spot!S75+GT_NG!S75+GT_Spot!S75+Bawana_NG!S75+Bawana_RLNG!S75+Bawana_Spot!S75</f>
        <v>73.754669243978029</v>
      </c>
      <c r="M75" s="198">
        <f t="shared" si="9"/>
        <v>0.77533075602197243</v>
      </c>
      <c r="N75" s="197">
        <f>PPCL_NG!M75+PPCL_Spot!M75+GT_NG!M75+GT_Spot!M75+Bawana_NG!M75+Bawana_RLNG!M75+Bawana_Spot!M75</f>
        <v>105.38</v>
      </c>
      <c r="O75" s="197">
        <f>PPCL_NG!T75+PPCL_Spot!T75+GT_NG!T75+GT_Spot!T75+Bawana_NG!T75+Bawana_RLNG!T75+Bawana_Spot!T75</f>
        <v>100.73939802987653</v>
      </c>
      <c r="P75" s="198">
        <f t="shared" si="10"/>
        <v>4.6406019701234698</v>
      </c>
      <c r="Q75" s="198">
        <f t="shared" si="11"/>
        <v>15.470000000000024</v>
      </c>
    </row>
    <row r="76" spans="1:17">
      <c r="A76" s="33" t="s">
        <v>118</v>
      </c>
      <c r="B76" s="197">
        <f>PPCL_NG!I76+PPCL_Spot!I76+GT_NG!I76+GT_Spot!I76+Bawana_NG!I76+Bawana_RLNG!I76+Bawana_Spot!I76</f>
        <v>179.16</v>
      </c>
      <c r="C76" s="197">
        <f>PPCL_NG!P76+PPCL_Spot!P76+GT_NG!P76+GT_Spot!P76+Bawana_NG!P76+Bawana_RLNG!P76+Bawana_Spot!P76</f>
        <v>172.66330551552923</v>
      </c>
      <c r="D76" s="198">
        <f t="shared" si="6"/>
        <v>6.4966944844707655</v>
      </c>
      <c r="E76" s="197">
        <f>PPCL_NG!J76+PPCL_Spot!J76+GT_NG!J76+GT_Spot!J76+Bawana_NG!J76+Bawana_RLNG!J76+Bawana_Spot!J76</f>
        <v>89.47</v>
      </c>
      <c r="F76" s="197">
        <f>PPCL_NG!Q76+PPCL_Spot!Q76+GT_NG!Q76+GT_Spot!Q76+Bawana_NG!Q76+Bawana_RLNG!Q76+Bawana_Spot!Q76</f>
        <v>85.912888157890535</v>
      </c>
      <c r="G76" s="198">
        <f t="shared" si="7"/>
        <v>3.5571118421094639</v>
      </c>
      <c r="H76" s="197">
        <f>PPCL_NG!K76+PPCL_Spot!K76+GT_NG!K76+GT_Spot!K76+Bawana_NG!K76+Bawana_RLNG!K76+Bawana_Spot!K76</f>
        <v>15.32</v>
      </c>
      <c r="I76" s="197">
        <f>PPCL_NG!R76+PPCL_Spot!R76+GT_NG!R76+GT_Spot!R76+Bawana_NG!R76+Bawana_RLNG!R76+Bawana_Spot!R76</f>
        <v>15.319739052725648</v>
      </c>
      <c r="J76" s="198">
        <f t="shared" si="8"/>
        <v>2.6094727435221898E-4</v>
      </c>
      <c r="K76" s="197">
        <f>PPCL_NG!L76+PPCL_Spot!L76+GT_NG!L76+GT_Spot!L76+Bawana_NG!L76+Bawana_RLNG!L76+Bawana_Spot!L76</f>
        <v>74.53</v>
      </c>
      <c r="L76" s="197">
        <f>PPCL_NG!S76+PPCL_Spot!S76+GT_NG!S76+GT_Spot!S76+Bawana_NG!S76+Bawana_RLNG!S76+Bawana_Spot!S76</f>
        <v>73.754669243978029</v>
      </c>
      <c r="M76" s="198">
        <f t="shared" si="9"/>
        <v>0.77533075602197243</v>
      </c>
      <c r="N76" s="197">
        <f>PPCL_NG!M76+PPCL_Spot!M76+GT_NG!M76+GT_Spot!M76+Bawana_NG!M76+Bawana_RLNG!M76+Bawana_Spot!M76</f>
        <v>105.38</v>
      </c>
      <c r="O76" s="197">
        <f>PPCL_NG!T76+PPCL_Spot!T76+GT_NG!T76+GT_Spot!T76+Bawana_NG!T76+Bawana_RLNG!T76+Bawana_Spot!T76</f>
        <v>100.73939802987653</v>
      </c>
      <c r="P76" s="198">
        <f t="shared" si="10"/>
        <v>4.6406019701234698</v>
      </c>
      <c r="Q76" s="198">
        <f t="shared" si="11"/>
        <v>15.470000000000024</v>
      </c>
    </row>
    <row r="77" spans="1:17">
      <c r="A77" s="33" t="s">
        <v>119</v>
      </c>
      <c r="B77" s="197">
        <f>PPCL_NG!I77+PPCL_Spot!I77+GT_NG!I77+GT_Spot!I77+Bawana_NG!I77+Bawana_RLNG!I77+Bawana_Spot!I77</f>
        <v>163.55000000000001</v>
      </c>
      <c r="C77" s="197">
        <f>PPCL_NG!P77+PPCL_Spot!P77+GT_NG!P77+GT_Spot!P77+Bawana_NG!P77+Bawana_RLNG!P77+Bawana_Spot!P77</f>
        <v>155.3740586630887</v>
      </c>
      <c r="D77" s="198">
        <f t="shared" si="6"/>
        <v>8.1759413369113076</v>
      </c>
      <c r="E77" s="197">
        <f>PPCL_NG!J77+PPCL_Spot!J77+GT_NG!J77+GT_Spot!J77+Bawana_NG!J77+Bawana_RLNG!J77+Bawana_Spot!J77</f>
        <v>89.63</v>
      </c>
      <c r="F77" s="197">
        <f>PPCL_NG!Q77+PPCL_Spot!Q77+GT_NG!Q77+GT_Spot!Q77+Bawana_NG!Q77+Bawana_RLNG!Q77+Bawana_Spot!Q77</f>
        <v>85.152958720565351</v>
      </c>
      <c r="G77" s="198">
        <f t="shared" si="7"/>
        <v>4.4770412794346441</v>
      </c>
      <c r="H77" s="197">
        <f>PPCL_NG!K77+PPCL_Spot!K77+GT_NG!K77+GT_Spot!K77+Bawana_NG!K77+Bawana_RLNG!K77+Bawana_Spot!K77</f>
        <v>15.32</v>
      </c>
      <c r="I77" s="197">
        <f>PPCL_NG!R77+PPCL_Spot!R77+GT_NG!R77+GT_Spot!R77+Bawana_NG!R77+Bawana_RLNG!R77+Bawana_Spot!R77</f>
        <v>15.319725718579749</v>
      </c>
      <c r="J77" s="198">
        <f t="shared" si="8"/>
        <v>2.7428142025165414E-4</v>
      </c>
      <c r="K77" s="197">
        <f>PPCL_NG!L77+PPCL_Spot!L77+GT_NG!L77+GT_Spot!L77+Bawana_NG!L77+Bawana_RLNG!L77+Bawana_Spot!L77</f>
        <v>74.53</v>
      </c>
      <c r="L77" s="197">
        <f>PPCL_NG!S77+PPCL_Spot!S77+GT_NG!S77+GT_Spot!S77+Bawana_NG!S77+Bawana_RLNG!S77+Bawana_Spot!S77</f>
        <v>73.554282834818835</v>
      </c>
      <c r="M77" s="198">
        <f t="shared" si="9"/>
        <v>0.97571716518116602</v>
      </c>
      <c r="N77" s="197">
        <f>PPCL_NG!M77+PPCL_Spot!M77+GT_NG!M77+GT_Spot!M77+Bawana_NG!M77+Bawana_RLNG!M77+Bawana_Spot!M77</f>
        <v>109.94999999999999</v>
      </c>
      <c r="O77" s="197">
        <f>PPCL_NG!T77+PPCL_Spot!T77+GT_NG!T77+GT_Spot!T77+Bawana_NG!T77+Bawana_RLNG!T77+Bawana_Spot!T77</f>
        <v>104.10897406294735</v>
      </c>
      <c r="P77" s="198">
        <f t="shared" si="10"/>
        <v>5.8410259370526347</v>
      </c>
      <c r="Q77" s="198">
        <f t="shared" si="11"/>
        <v>19.470000000000006</v>
      </c>
    </row>
    <row r="78" spans="1:17">
      <c r="A78" s="33" t="s">
        <v>120</v>
      </c>
      <c r="B78" s="197">
        <f>PPCL_NG!I78+PPCL_Spot!I78+GT_NG!I78+GT_Spot!I78+Bawana_NG!I78+Bawana_RLNG!I78+Bawana_Spot!I78</f>
        <v>163.55000000000001</v>
      </c>
      <c r="C78" s="197">
        <f>PPCL_NG!P78+PPCL_Spot!P78+GT_NG!P78+GT_Spot!P78+Bawana_NG!P78+Bawana_RLNG!P78+Bawana_Spot!P78</f>
        <v>155.3740586630887</v>
      </c>
      <c r="D78" s="198">
        <f t="shared" si="6"/>
        <v>8.1759413369113076</v>
      </c>
      <c r="E78" s="197">
        <f>PPCL_NG!J78+PPCL_Spot!J78+GT_NG!J78+GT_Spot!J78+Bawana_NG!J78+Bawana_RLNG!J78+Bawana_Spot!J78</f>
        <v>89.63</v>
      </c>
      <c r="F78" s="197">
        <f>PPCL_NG!Q78+PPCL_Spot!Q78+GT_NG!Q78+GT_Spot!Q78+Bawana_NG!Q78+Bawana_RLNG!Q78+Bawana_Spot!Q78</f>
        <v>85.152958720565351</v>
      </c>
      <c r="G78" s="198">
        <f t="shared" si="7"/>
        <v>4.4770412794346441</v>
      </c>
      <c r="H78" s="197">
        <f>PPCL_NG!K78+PPCL_Spot!K78+GT_NG!K78+GT_Spot!K78+Bawana_NG!K78+Bawana_RLNG!K78+Bawana_Spot!K78</f>
        <v>15.32</v>
      </c>
      <c r="I78" s="197">
        <f>PPCL_NG!R78+PPCL_Spot!R78+GT_NG!R78+GT_Spot!R78+Bawana_NG!R78+Bawana_RLNG!R78+Bawana_Spot!R78</f>
        <v>15.319725718579749</v>
      </c>
      <c r="J78" s="198">
        <f t="shared" si="8"/>
        <v>2.7428142025165414E-4</v>
      </c>
      <c r="K78" s="197">
        <f>PPCL_NG!L78+PPCL_Spot!L78+GT_NG!L78+GT_Spot!L78+Bawana_NG!L78+Bawana_RLNG!L78+Bawana_Spot!L78</f>
        <v>74.53</v>
      </c>
      <c r="L78" s="197">
        <f>PPCL_NG!S78+PPCL_Spot!S78+GT_NG!S78+GT_Spot!S78+Bawana_NG!S78+Bawana_RLNG!S78+Bawana_Spot!S78</f>
        <v>73.554282834818835</v>
      </c>
      <c r="M78" s="198">
        <f t="shared" si="9"/>
        <v>0.97571716518116602</v>
      </c>
      <c r="N78" s="197">
        <f>PPCL_NG!M78+PPCL_Spot!M78+GT_NG!M78+GT_Spot!M78+Bawana_NG!M78+Bawana_RLNG!M78+Bawana_Spot!M78</f>
        <v>109.94999999999999</v>
      </c>
      <c r="O78" s="197">
        <f>PPCL_NG!T78+PPCL_Spot!T78+GT_NG!T78+GT_Spot!T78+Bawana_NG!T78+Bawana_RLNG!T78+Bawana_Spot!T78</f>
        <v>104.10897406294735</v>
      </c>
      <c r="P78" s="198">
        <f t="shared" si="10"/>
        <v>5.8410259370526347</v>
      </c>
      <c r="Q78" s="198">
        <f t="shared" si="11"/>
        <v>19.470000000000006</v>
      </c>
    </row>
    <row r="79" spans="1:17">
      <c r="A79" s="33" t="s">
        <v>121</v>
      </c>
      <c r="B79" s="197">
        <f>PPCL_NG!I79+PPCL_Spot!I79+GT_NG!I79+GT_Spot!I79+Bawana_NG!I79+Bawana_RLNG!I79+Bawana_Spot!I79</f>
        <v>147.06</v>
      </c>
      <c r="C79" s="197">
        <f>PPCL_NG!P79+PPCL_Spot!P79+GT_NG!P79+GT_Spot!P79+Bawana_NG!P79+Bawana_RLNG!P79+Bawana_Spot!P79</f>
        <v>124.2136158318938</v>
      </c>
      <c r="D79" s="198">
        <f t="shared" si="6"/>
        <v>22.846384168106198</v>
      </c>
      <c r="E79" s="197">
        <f>PPCL_NG!J79+PPCL_Spot!J79+GT_NG!J79+GT_Spot!J79+Bawana_NG!J79+Bawana_RLNG!J79+Bawana_Spot!J79</f>
        <v>80.429999999999993</v>
      </c>
      <c r="F79" s="197">
        <f>PPCL_NG!Q79+PPCL_Spot!Q79+GT_NG!Q79+GT_Spot!Q79+Bawana_NG!Q79+Bawana_RLNG!Q79+Bawana_Spot!Q79</f>
        <v>67.808176457591514</v>
      </c>
      <c r="G79" s="198">
        <f t="shared" si="7"/>
        <v>12.621823542408478</v>
      </c>
      <c r="H79" s="197">
        <f>PPCL_NG!K79+PPCL_Spot!K79+GT_NG!K79+GT_Spot!K79+Bawana_NG!K79+Bawana_RLNG!K79+Bawana_Spot!K79</f>
        <v>11.79</v>
      </c>
      <c r="I79" s="197">
        <f>PPCL_NG!R79+PPCL_Spot!R79+GT_NG!R79+GT_Spot!R79+Bawana_NG!R79+Bawana_RLNG!R79+Bawana_Spot!R79</f>
        <v>11.789725718579747</v>
      </c>
      <c r="J79" s="198">
        <f t="shared" si="8"/>
        <v>2.7428142025165414E-4</v>
      </c>
      <c r="K79" s="197">
        <f>PPCL_NG!L79+PPCL_Spot!L79+GT_NG!L79+GT_Spot!L79+Bawana_NG!L79+Bawana_RLNG!L79+Bawana_Spot!L79</f>
        <v>57.03</v>
      </c>
      <c r="L79" s="197">
        <f>PPCL_NG!S79+PPCL_Spot!S79+GT_NG!S79+GT_Spot!S79+Bawana_NG!S79+Bawana_RLNG!S79+Bawana_Spot!S79</f>
        <v>54.327457775864744</v>
      </c>
      <c r="M79" s="198">
        <f t="shared" si="9"/>
        <v>2.7025422241352572</v>
      </c>
      <c r="N79" s="197">
        <f>PPCL_NG!M79+PPCL_Spot!M79+GT_NG!M79+GT_Spot!M79+Bawana_NG!M79+Bawana_RLNG!M79+Bawana_Spot!M79</f>
        <v>98.66</v>
      </c>
      <c r="O79" s="197">
        <f>PPCL_NG!T79+PPCL_Spot!T79+GT_NG!T79+GT_Spot!T79+Bawana_NG!T79+Bawana_RLNG!T79+Bawana_Spot!T79</f>
        <v>82.371024216070182</v>
      </c>
      <c r="P79" s="198">
        <f t="shared" si="10"/>
        <v>16.288975783929814</v>
      </c>
      <c r="Q79" s="198">
        <f t="shared" si="11"/>
        <v>54.46</v>
      </c>
    </row>
    <row r="80" spans="1:17">
      <c r="A80" s="33" t="s">
        <v>122</v>
      </c>
      <c r="B80" s="197">
        <f>PPCL_NG!I80+PPCL_Spot!I80+GT_NG!I80+GT_Spot!I80+Bawana_NG!I80+Bawana_RLNG!I80+Bawana_Spot!I80</f>
        <v>147.06</v>
      </c>
      <c r="C80" s="197">
        <f>PPCL_NG!P80+PPCL_Spot!P80+GT_NG!P80+GT_Spot!P80+Bawana_NG!P80+Bawana_RLNG!P80+Bawana_Spot!P80</f>
        <v>147.28678656360111</v>
      </c>
      <c r="D80" s="198">
        <f t="shared" si="6"/>
        <v>-0.22678656360110949</v>
      </c>
      <c r="E80" s="197">
        <f>PPCL_NG!J80+PPCL_Spot!J80+GT_NG!J80+GT_Spot!J80+Bawana_NG!J80+Bawana_RLNG!J80+Bawana_Spot!J80</f>
        <v>80.429999999999993</v>
      </c>
      <c r="F80" s="197">
        <f>PPCL_NG!Q80+PPCL_Spot!Q80+GT_NG!Q80+GT_Spot!Q80+Bawana_NG!Q80+Bawana_RLNG!Q80+Bawana_Spot!Q80</f>
        <v>80.555350758602827</v>
      </c>
      <c r="G80" s="198">
        <f t="shared" si="7"/>
        <v>-0.12535075860283484</v>
      </c>
      <c r="H80" s="197">
        <f>PPCL_NG!K80+PPCL_Spot!K80+GT_NG!K80+GT_Spot!K80+Bawana_NG!K80+Bawana_RLNG!K80+Bawana_Spot!K80</f>
        <v>11.79</v>
      </c>
      <c r="I80" s="197">
        <f>PPCL_NG!R80+PPCL_Spot!R80+GT_NG!R80+GT_Spot!R80+Bawana_NG!R80+Bawana_RLNG!R80+Bawana_Spot!R80</f>
        <v>11.789725718579747</v>
      </c>
      <c r="J80" s="198">
        <f t="shared" si="8"/>
        <v>2.7428142025165414E-4</v>
      </c>
      <c r="K80" s="197">
        <f>PPCL_NG!L80+PPCL_Spot!L80+GT_NG!L80+GT_Spot!L80+Bawana_NG!L80+Bawana_RLNG!L80+Bawana_Spot!L80</f>
        <v>57.03</v>
      </c>
      <c r="L80" s="197">
        <f>PPCL_NG!S80+PPCL_Spot!S80+GT_NG!S80+GT_Spot!S80+Bawana_NG!S80+Bawana_RLNG!S80+Bawana_Spot!S80</f>
        <v>57.056190672949811</v>
      </c>
      <c r="M80" s="198">
        <f t="shared" si="9"/>
        <v>-2.6190672949809368E-2</v>
      </c>
      <c r="N80" s="197">
        <f>PPCL_NG!M80+PPCL_Spot!M80+GT_NG!M80+GT_Spot!M80+Bawana_NG!M80+Bawana_RLNG!M80+Bawana_Spot!M80</f>
        <v>98.66</v>
      </c>
      <c r="O80" s="197">
        <f>PPCL_NG!T80+PPCL_Spot!T80+GT_NG!T80+GT_Spot!T80+Bawana_NG!T80+Bawana_RLNG!T80+Bawana_Spot!T80</f>
        <v>98.821946286266495</v>
      </c>
      <c r="P80" s="198">
        <f t="shared" si="10"/>
        <v>-0.16194628626649887</v>
      </c>
      <c r="Q80" s="198">
        <f t="shared" si="11"/>
        <v>-0.54000000000000092</v>
      </c>
    </row>
    <row r="81" spans="1:17">
      <c r="A81" s="33" t="s">
        <v>123</v>
      </c>
      <c r="B81" s="197">
        <f>PPCL_NG!I81+PPCL_Spot!I81+GT_NG!I81+GT_Spot!I81+Bawana_NG!I81+Bawana_RLNG!I81+Bawana_Spot!I81</f>
        <v>136.32</v>
      </c>
      <c r="C81" s="197">
        <f>PPCL_NG!P81+PPCL_Spot!P81+GT_NG!P81+GT_Spot!P81+Bawana_NG!P81+Bawana_RLNG!P81+Bawana_Spot!P81</f>
        <v>125.91563600555212</v>
      </c>
      <c r="D81" s="198">
        <f t="shared" si="6"/>
        <v>10.404363994447877</v>
      </c>
      <c r="E81" s="197">
        <f>PPCL_NG!J81+PPCL_Spot!J81+GT_NG!J81+GT_Spot!J81+Bawana_NG!J81+Bawana_RLNG!J81+Bawana_Spot!J81</f>
        <v>83.99</v>
      </c>
      <c r="F81" s="197">
        <f>PPCL_NG!Q81+PPCL_Spot!Q81+GT_NG!Q81+GT_Spot!Q81+Bawana_NG!Q81+Bawana_RLNG!Q81+Bawana_Spot!Q81</f>
        <v>78.38850753882933</v>
      </c>
      <c r="G81" s="198">
        <f t="shared" si="7"/>
        <v>5.6014924611706647</v>
      </c>
      <c r="H81" s="197">
        <f>PPCL_NG!K81+PPCL_Spot!K81+GT_NG!K81+GT_Spot!K81+Bawana_NG!K81+Bawana_RLNG!K81+Bawana_Spot!K81</f>
        <v>11.79</v>
      </c>
      <c r="I81" s="197">
        <f>PPCL_NG!R81+PPCL_Spot!R81+GT_NG!R81+GT_Spot!R81+Bawana_NG!R81+Bawana_RLNG!R81+Bawana_Spot!R81</f>
        <v>11.789732343370456</v>
      </c>
      <c r="J81" s="198">
        <f t="shared" si="8"/>
        <v>2.6765662954275626E-4</v>
      </c>
      <c r="K81" s="197">
        <f>PPCL_NG!L81+PPCL_Spot!L81+GT_NG!L81+GT_Spot!L81+Bawana_NG!L81+Bawana_RLNG!L81+Bawana_Spot!L81</f>
        <v>56.04</v>
      </c>
      <c r="L81" s="197">
        <f>PPCL_NG!S81+PPCL_Spot!S81+GT_NG!S81+GT_Spot!S81+Bawana_NG!S81+Bawana_RLNG!S81+Bawana_Spot!S81</f>
        <v>54.69008664413731</v>
      </c>
      <c r="M81" s="198">
        <f t="shared" si="9"/>
        <v>1.3499133558626895</v>
      </c>
      <c r="N81" s="197">
        <f>PPCL_NG!M81+PPCL_Spot!M81+GT_NG!M81+GT_Spot!M81+Bawana_NG!M81+Bawana_RLNG!M81+Bawana_Spot!M81</f>
        <v>86.4</v>
      </c>
      <c r="O81" s="197">
        <f>PPCL_NG!T81+PPCL_Spot!T81+GT_NG!T81+GT_Spot!T81+Bawana_NG!T81+Bawana_RLNG!T81+Bawana_Spot!T81</f>
        <v>78.996037468110785</v>
      </c>
      <c r="P81" s="198">
        <f t="shared" si="10"/>
        <v>7.4039625318892206</v>
      </c>
      <c r="Q81" s="198">
        <f t="shared" si="11"/>
        <v>24.759999999999994</v>
      </c>
    </row>
    <row r="82" spans="1:17">
      <c r="A82" s="33" t="s">
        <v>124</v>
      </c>
      <c r="B82" s="197">
        <f>PPCL_NG!I82+PPCL_Spot!I82+GT_NG!I82+GT_Spot!I82+Bawana_NG!I82+Bawana_RLNG!I82+Bawana_Spot!I82</f>
        <v>136.32</v>
      </c>
      <c r="C82" s="197">
        <f>PPCL_NG!P82+PPCL_Spot!P82+GT_NG!P82+GT_Spot!P82+Bawana_NG!P82+Bawana_RLNG!P82+Bawana_Spot!P82</f>
        <v>125.91563600555212</v>
      </c>
      <c r="D82" s="198">
        <f t="shared" si="6"/>
        <v>10.404363994447877</v>
      </c>
      <c r="E82" s="197">
        <f>PPCL_NG!J82+PPCL_Spot!J82+GT_NG!J82+GT_Spot!J82+Bawana_NG!J82+Bawana_RLNG!J82+Bawana_Spot!J82</f>
        <v>83.99</v>
      </c>
      <c r="F82" s="197">
        <f>PPCL_NG!Q82+PPCL_Spot!Q82+GT_NG!Q82+GT_Spot!Q82+Bawana_NG!Q82+Bawana_RLNG!Q82+Bawana_Spot!Q82</f>
        <v>78.38850753882933</v>
      </c>
      <c r="G82" s="198">
        <f t="shared" si="7"/>
        <v>5.6014924611706647</v>
      </c>
      <c r="H82" s="197">
        <f>PPCL_NG!K82+PPCL_Spot!K82+GT_NG!K82+GT_Spot!K82+Bawana_NG!K82+Bawana_RLNG!K82+Bawana_Spot!K82</f>
        <v>11.79</v>
      </c>
      <c r="I82" s="197">
        <f>PPCL_NG!R82+PPCL_Spot!R82+GT_NG!R82+GT_Spot!R82+Bawana_NG!R82+Bawana_RLNG!R82+Bawana_Spot!R82</f>
        <v>11.789732343370456</v>
      </c>
      <c r="J82" s="198">
        <f t="shared" si="8"/>
        <v>2.6765662954275626E-4</v>
      </c>
      <c r="K82" s="197">
        <f>PPCL_NG!L82+PPCL_Spot!L82+GT_NG!L82+GT_Spot!L82+Bawana_NG!L82+Bawana_RLNG!L82+Bawana_Spot!L82</f>
        <v>56.04</v>
      </c>
      <c r="L82" s="197">
        <f>PPCL_NG!S82+PPCL_Spot!S82+GT_NG!S82+GT_Spot!S82+Bawana_NG!S82+Bawana_RLNG!S82+Bawana_Spot!S82</f>
        <v>54.69008664413731</v>
      </c>
      <c r="M82" s="198">
        <f t="shared" si="9"/>
        <v>1.3499133558626895</v>
      </c>
      <c r="N82" s="197">
        <f>PPCL_NG!M82+PPCL_Spot!M82+GT_NG!M82+GT_Spot!M82+Bawana_NG!M82+Bawana_RLNG!M82+Bawana_Spot!M82</f>
        <v>86.4</v>
      </c>
      <c r="O82" s="197">
        <f>PPCL_NG!T82+PPCL_Spot!T82+GT_NG!T82+GT_Spot!T82+Bawana_NG!T82+Bawana_RLNG!T82+Bawana_Spot!T82</f>
        <v>78.996037468110785</v>
      </c>
      <c r="P82" s="198">
        <f t="shared" si="10"/>
        <v>7.4039625318892206</v>
      </c>
      <c r="Q82" s="198">
        <f t="shared" si="11"/>
        <v>24.759999999999994</v>
      </c>
    </row>
    <row r="83" spans="1:17">
      <c r="A83" s="33" t="s">
        <v>125</v>
      </c>
      <c r="B83" s="197">
        <f>PPCL_NG!I83+PPCL_Spot!I83+GT_NG!I83+GT_Spot!I83+Bawana_NG!I83+Bawana_RLNG!I83+Bawana_Spot!I83</f>
        <v>136.32</v>
      </c>
      <c r="C83" s="197">
        <f>PPCL_NG!P83+PPCL_Spot!P83+GT_NG!P83+GT_Spot!P83+Bawana_NG!P83+Bawana_RLNG!P83+Bawana_Spot!P83</f>
        <v>125.91563600555212</v>
      </c>
      <c r="D83" s="198">
        <f t="shared" si="6"/>
        <v>10.404363994447877</v>
      </c>
      <c r="E83" s="197">
        <f>PPCL_NG!J83+PPCL_Spot!J83+GT_NG!J83+GT_Spot!J83+Bawana_NG!J83+Bawana_RLNG!J83+Bawana_Spot!J83</f>
        <v>83.99</v>
      </c>
      <c r="F83" s="197">
        <f>PPCL_NG!Q83+PPCL_Spot!Q83+GT_NG!Q83+GT_Spot!Q83+Bawana_NG!Q83+Bawana_RLNG!Q83+Bawana_Spot!Q83</f>
        <v>78.38850753882933</v>
      </c>
      <c r="G83" s="198">
        <f t="shared" si="7"/>
        <v>5.6014924611706647</v>
      </c>
      <c r="H83" s="197">
        <f>PPCL_NG!K83+PPCL_Spot!K83+GT_NG!K83+GT_Spot!K83+Bawana_NG!K83+Bawana_RLNG!K83+Bawana_Spot!K83</f>
        <v>11.79</v>
      </c>
      <c r="I83" s="197">
        <f>PPCL_NG!R83+PPCL_Spot!R83+GT_NG!R83+GT_Spot!R83+Bawana_NG!R83+Bawana_RLNG!R83+Bawana_Spot!R83</f>
        <v>11.789732343370456</v>
      </c>
      <c r="J83" s="198">
        <f t="shared" si="8"/>
        <v>2.6765662954275626E-4</v>
      </c>
      <c r="K83" s="197">
        <f>PPCL_NG!L83+PPCL_Spot!L83+GT_NG!L83+GT_Spot!L83+Bawana_NG!L83+Bawana_RLNG!L83+Bawana_Spot!L83</f>
        <v>56.04</v>
      </c>
      <c r="L83" s="197">
        <f>PPCL_NG!S83+PPCL_Spot!S83+GT_NG!S83+GT_Spot!S83+Bawana_NG!S83+Bawana_RLNG!S83+Bawana_Spot!S83</f>
        <v>54.69008664413731</v>
      </c>
      <c r="M83" s="198">
        <f t="shared" si="9"/>
        <v>1.3499133558626895</v>
      </c>
      <c r="N83" s="197">
        <f>PPCL_NG!M83+PPCL_Spot!M83+GT_NG!M83+GT_Spot!M83+Bawana_NG!M83+Bawana_RLNG!M83+Bawana_Spot!M83</f>
        <v>86.4</v>
      </c>
      <c r="O83" s="197">
        <f>PPCL_NG!T83+PPCL_Spot!T83+GT_NG!T83+GT_Spot!T83+Bawana_NG!T83+Bawana_RLNG!T83+Bawana_Spot!T83</f>
        <v>78.996037468110785</v>
      </c>
      <c r="P83" s="198">
        <f t="shared" si="10"/>
        <v>7.4039625318892206</v>
      </c>
      <c r="Q83" s="198">
        <f t="shared" si="11"/>
        <v>24.759999999999994</v>
      </c>
    </row>
    <row r="84" spans="1:17">
      <c r="A84" s="33" t="s">
        <v>126</v>
      </c>
      <c r="B84" s="197">
        <f>PPCL_NG!I84+PPCL_Spot!I84+GT_NG!I84+GT_Spot!I84+Bawana_NG!I84+Bawana_RLNG!I84+Bawana_Spot!I84</f>
        <v>136.32</v>
      </c>
      <c r="C84" s="197">
        <f>PPCL_NG!P84+PPCL_Spot!P84+GT_NG!P84+GT_Spot!P84+Bawana_NG!P84+Bawana_RLNG!P84+Bawana_Spot!P84</f>
        <v>125.91563600555212</v>
      </c>
      <c r="D84" s="198">
        <f t="shared" si="6"/>
        <v>10.404363994447877</v>
      </c>
      <c r="E84" s="197">
        <f>PPCL_NG!J84+PPCL_Spot!J84+GT_NG!J84+GT_Spot!J84+Bawana_NG!J84+Bawana_RLNG!J84+Bawana_Spot!J84</f>
        <v>83.99</v>
      </c>
      <c r="F84" s="197">
        <f>PPCL_NG!Q84+PPCL_Spot!Q84+GT_NG!Q84+GT_Spot!Q84+Bawana_NG!Q84+Bawana_RLNG!Q84+Bawana_Spot!Q84</f>
        <v>78.38850753882933</v>
      </c>
      <c r="G84" s="198">
        <f t="shared" si="7"/>
        <v>5.6014924611706647</v>
      </c>
      <c r="H84" s="197">
        <f>PPCL_NG!K84+PPCL_Spot!K84+GT_NG!K84+GT_Spot!K84+Bawana_NG!K84+Bawana_RLNG!K84+Bawana_Spot!K84</f>
        <v>11.79</v>
      </c>
      <c r="I84" s="197">
        <f>PPCL_NG!R84+PPCL_Spot!R84+GT_NG!R84+GT_Spot!R84+Bawana_NG!R84+Bawana_RLNG!R84+Bawana_Spot!R84</f>
        <v>11.789732343370456</v>
      </c>
      <c r="J84" s="198">
        <f t="shared" si="8"/>
        <v>2.6765662954275626E-4</v>
      </c>
      <c r="K84" s="197">
        <f>PPCL_NG!L84+PPCL_Spot!L84+GT_NG!L84+GT_Spot!L84+Bawana_NG!L84+Bawana_RLNG!L84+Bawana_Spot!L84</f>
        <v>56.04</v>
      </c>
      <c r="L84" s="197">
        <f>PPCL_NG!S84+PPCL_Spot!S84+GT_NG!S84+GT_Spot!S84+Bawana_NG!S84+Bawana_RLNG!S84+Bawana_Spot!S84</f>
        <v>54.69008664413731</v>
      </c>
      <c r="M84" s="198">
        <f t="shared" si="9"/>
        <v>1.3499133558626895</v>
      </c>
      <c r="N84" s="197">
        <f>PPCL_NG!M84+PPCL_Spot!M84+GT_NG!M84+GT_Spot!M84+Bawana_NG!M84+Bawana_RLNG!M84+Bawana_Spot!M84</f>
        <v>86.4</v>
      </c>
      <c r="O84" s="197">
        <f>PPCL_NG!T84+PPCL_Spot!T84+GT_NG!T84+GT_Spot!T84+Bawana_NG!T84+Bawana_RLNG!T84+Bawana_Spot!T84</f>
        <v>78.996037468110785</v>
      </c>
      <c r="P84" s="198">
        <f t="shared" si="10"/>
        <v>7.4039625318892206</v>
      </c>
      <c r="Q84" s="198">
        <f t="shared" si="11"/>
        <v>24.759999999999994</v>
      </c>
    </row>
    <row r="85" spans="1:17">
      <c r="A85" s="33" t="s">
        <v>127</v>
      </c>
      <c r="B85" s="197">
        <f>PPCL_NG!I85+PPCL_Spot!I85+GT_NG!I85+GT_Spot!I85+Bawana_NG!I85+Bawana_RLNG!I85+Bawana_Spot!I85</f>
        <v>136.32</v>
      </c>
      <c r="C85" s="197">
        <f>PPCL_NG!P85+PPCL_Spot!P85+GT_NG!P85+GT_Spot!P85+Bawana_NG!P85+Bawana_RLNG!P85+Bawana_Spot!P85</f>
        <v>136.42274578499365</v>
      </c>
      <c r="D85" s="198">
        <f t="shared" si="6"/>
        <v>-0.10274578499365816</v>
      </c>
      <c r="E85" s="197">
        <f>PPCL_NG!J85+PPCL_Spot!J85+GT_NG!J85+GT_Spot!J85+Bawana_NG!J85+Bawana_RLNG!J85+Bawana_Spot!J85</f>
        <v>83.99</v>
      </c>
      <c r="F85" s="197">
        <f>PPCL_NG!Q85+PPCL_Spot!Q85+GT_NG!Q85+GT_Spot!Q85+Bawana_NG!Q85+Bawana_RLNG!Q85+Bawana_Spot!Q85</f>
        <v>84.045042826639502</v>
      </c>
      <c r="G85" s="198">
        <f t="shared" si="7"/>
        <v>-5.5042826639507325E-2</v>
      </c>
      <c r="H85" s="197">
        <f>PPCL_NG!K85+PPCL_Spot!K85+GT_NG!K85+GT_Spot!K85+Bawana_NG!K85+Bawana_RLNG!K85+Bawana_Spot!K85</f>
        <v>11.79</v>
      </c>
      <c r="I85" s="197">
        <f>PPCL_NG!R85+PPCL_Spot!R85+GT_NG!R85+GT_Spot!R85+Bawana_NG!R85+Bawana_RLNG!R85+Bawana_Spot!R85</f>
        <v>11.789839406022274</v>
      </c>
      <c r="J85" s="198">
        <f t="shared" si="8"/>
        <v>1.6059397772494322E-4</v>
      </c>
      <c r="K85" s="197">
        <f>PPCL_NG!L85+PPCL_Spot!L85+GT_NG!L85+GT_Spot!L85+Bawana_NG!L85+Bawana_RLNG!L85+Bawana_Spot!L85</f>
        <v>56.04</v>
      </c>
      <c r="L85" s="197">
        <f>PPCL_NG!S85+PPCL_Spot!S85+GT_NG!S85+GT_Spot!S85+Bawana_NG!S85+Bawana_RLNG!S85+Bawana_Spot!S85</f>
        <v>56.052982577742029</v>
      </c>
      <c r="M85" s="198">
        <f t="shared" si="9"/>
        <v>-1.2982577742029378E-2</v>
      </c>
      <c r="N85" s="197">
        <f>PPCL_NG!M85+PPCL_Spot!M85+GT_NG!M85+GT_Spot!M85+Bawana_NG!M85+Bawana_RLNG!M85+Bawana_Spot!M85</f>
        <v>86.4</v>
      </c>
      <c r="O85" s="197">
        <f>PPCL_NG!T85+PPCL_Spot!T85+GT_NG!T85+GT_Spot!T85+Bawana_NG!T85+Bawana_RLNG!T85+Bawana_Spot!T85</f>
        <v>86.473389404602557</v>
      </c>
      <c r="P85" s="198">
        <f t="shared" si="10"/>
        <v>-7.3389404602551167E-2</v>
      </c>
      <c r="Q85" s="198">
        <f t="shared" si="11"/>
        <v>-0.24400000000002109</v>
      </c>
    </row>
    <row r="86" spans="1:17">
      <c r="A86" s="33" t="s">
        <v>128</v>
      </c>
      <c r="B86" s="197">
        <f>PPCL_NG!I86+PPCL_Spot!I86+GT_NG!I86+GT_Spot!I86+Bawana_NG!I86+Bawana_RLNG!I86+Bawana_Spot!I86</f>
        <v>151.93</v>
      </c>
      <c r="C86" s="197">
        <f>PPCL_NG!P86+PPCL_Spot!P86+GT_NG!P86+GT_Spot!P86+Bawana_NG!P86+Bawana_RLNG!P86+Bawana_Spot!P86</f>
        <v>152.03249941094674</v>
      </c>
      <c r="D86" s="198">
        <f t="shared" si="6"/>
        <v>-0.10249941094673432</v>
      </c>
      <c r="E86" s="197">
        <f>PPCL_NG!J86+PPCL_Spot!J86+GT_NG!J86+GT_Spot!J86+Bawana_NG!J86+Bawana_RLNG!J86+Bawana_Spot!J86</f>
        <v>83.99</v>
      </c>
      <c r="F86" s="197">
        <f>PPCL_NG!Q86+PPCL_Spot!Q86+GT_NG!Q86+GT_Spot!Q86+Bawana_NG!Q86+Bawana_RLNG!Q86+Bawana_Spot!Q86</f>
        <v>84.045143807134167</v>
      </c>
      <c r="G86" s="198">
        <f t="shared" si="7"/>
        <v>-5.5143807134172107E-2</v>
      </c>
      <c r="H86" s="197">
        <f>PPCL_NG!K86+PPCL_Spot!K86+GT_NG!K86+GT_Spot!K86+Bawana_NG!K86+Bawana_RLNG!K86+Bawana_Spot!K86</f>
        <v>11.79</v>
      </c>
      <c r="I86" s="197">
        <f>PPCL_NG!R86+PPCL_Spot!R86+GT_NG!R86+GT_Spot!R86+Bawana_NG!R86+Bawana_RLNG!R86+Bawana_Spot!R86</f>
        <v>11.789850128314797</v>
      </c>
      <c r="J86" s="198">
        <f t="shared" si="8"/>
        <v>1.4987168520264049E-4</v>
      </c>
      <c r="K86" s="197">
        <f>PPCL_NG!L86+PPCL_Spot!L86+GT_NG!L86+GT_Spot!L86+Bawana_NG!L86+Bawana_RLNG!L86+Bawana_Spot!L86</f>
        <v>56.04</v>
      </c>
      <c r="L86" s="197">
        <f>PPCL_NG!S86+PPCL_Spot!S86+GT_NG!S86+GT_Spot!S86+Bawana_NG!S86+Bawana_RLNG!S86+Bawana_Spot!S86</f>
        <v>56.053025448552035</v>
      </c>
      <c r="M86" s="198">
        <f t="shared" si="9"/>
        <v>-1.3025448552035357E-2</v>
      </c>
      <c r="N86" s="197">
        <f>PPCL_NG!M86+PPCL_Spot!M86+GT_NG!M86+GT_Spot!M86+Bawana_NG!M86+Bawana_RLNG!M86+Bawana_Spot!M86</f>
        <v>86.4</v>
      </c>
      <c r="O86" s="197">
        <f>PPCL_NG!T86+PPCL_Spot!T86+GT_NG!T86+GT_Spot!T86+Bawana_NG!T86+Bawana_RLNG!T86+Bawana_Spot!T86</f>
        <v>86.473481205052252</v>
      </c>
      <c r="P86" s="198">
        <f t="shared" si="10"/>
        <v>-7.3481205052246423E-2</v>
      </c>
      <c r="Q86" s="198">
        <f t="shared" si="11"/>
        <v>-0.24399999999998556</v>
      </c>
    </row>
    <row r="87" spans="1:17">
      <c r="A87" s="33" t="s">
        <v>129</v>
      </c>
      <c r="B87" s="197">
        <f>PPCL_NG!I87+PPCL_Spot!I87+GT_NG!I87+GT_Spot!I87+Bawana_NG!I87+Bawana_RLNG!I87+Bawana_Spot!I87</f>
        <v>141.66</v>
      </c>
      <c r="C87" s="197">
        <f>PPCL_NG!P87+PPCL_Spot!P87+GT_NG!P87+GT_Spot!P87+Bawana_NG!P87+Bawana_RLNG!P87+Bawana_Spot!P87</f>
        <v>141.65152290303391</v>
      </c>
      <c r="D87" s="198">
        <f t="shared" si="6"/>
        <v>8.477096966089448E-3</v>
      </c>
      <c r="E87" s="197">
        <f>PPCL_NG!J87+PPCL_Spot!J87+GT_NG!J87+GT_Spot!J87+Bawana_NG!J87+Bawana_RLNG!J87+Bawana_Spot!J87</f>
        <v>78.36</v>
      </c>
      <c r="F87" s="197">
        <f>PPCL_NG!Q87+PPCL_Spot!Q87+GT_NG!Q87+GT_Spot!Q87+Bawana_NG!Q87+Bawana_RLNG!Q87+Bawana_Spot!Q87</f>
        <v>78.355496728138007</v>
      </c>
      <c r="G87" s="198">
        <f t="shared" si="7"/>
        <v>4.5032718619921752E-3</v>
      </c>
      <c r="H87" s="197">
        <f>PPCL_NG!K87+PPCL_Spot!K87+GT_NG!K87+GT_Spot!K87+Bawana_NG!K87+Bawana_RLNG!K87+Bawana_Spot!K87</f>
        <v>11.79</v>
      </c>
      <c r="I87" s="197">
        <f>PPCL_NG!R87+PPCL_Spot!R87+GT_NG!R87+GT_Spot!R87+Bawana_NG!R87+Bawana_RLNG!R87+Bawana_Spot!R87</f>
        <v>11.79</v>
      </c>
      <c r="J87" s="198">
        <f t="shared" si="8"/>
        <v>0</v>
      </c>
      <c r="K87" s="197">
        <f>PPCL_NG!L87+PPCL_Spot!L87+GT_NG!L87+GT_Spot!L87+Bawana_NG!L87+Bawana_RLNG!L87+Bawana_Spot!L87</f>
        <v>54.550000000000004</v>
      </c>
      <c r="L87" s="197">
        <f>PPCL_NG!S87+PPCL_Spot!S87+GT_NG!S87+GT_Spot!S87+Bawana_NG!S87+Bawana_RLNG!S87+Bawana_Spot!S87</f>
        <v>54.548994646044022</v>
      </c>
      <c r="M87" s="198">
        <f t="shared" si="9"/>
        <v>1.0053539559820024E-3</v>
      </c>
      <c r="N87" s="197">
        <f>PPCL_NG!M87+PPCL_Spot!M87+GT_NG!M87+GT_Spot!M87+Bawana_NG!M87+Bawana_RLNG!M87+Bawana_Spot!M87</f>
        <v>79.06</v>
      </c>
      <c r="O87" s="197">
        <f>PPCL_NG!T87+PPCL_Spot!T87+GT_NG!T87+GT_Spot!T87+Bawana_NG!T87+Bawana_RLNG!T87+Bawana_Spot!T87</f>
        <v>79.053985722784049</v>
      </c>
      <c r="P87" s="198">
        <f t="shared" si="10"/>
        <v>6.0142772159537117E-3</v>
      </c>
      <c r="Q87" s="198">
        <f t="shared" si="11"/>
        <v>2.0000000000017337E-2</v>
      </c>
    </row>
    <row r="88" spans="1:17">
      <c r="A88" s="33" t="s">
        <v>130</v>
      </c>
      <c r="B88" s="197">
        <f>PPCL_NG!I88+PPCL_Spot!I88+GT_NG!I88+GT_Spot!I88+Bawana_NG!I88+Bawana_RLNG!I88+Bawana_Spot!I88</f>
        <v>141.66</v>
      </c>
      <c r="C88" s="197">
        <f>PPCL_NG!P88+PPCL_Spot!P88+GT_NG!P88+GT_Spot!P88+Bawana_NG!P88+Bawana_RLNG!P88+Bawana_Spot!P88</f>
        <v>141.65152290303391</v>
      </c>
      <c r="D88" s="198">
        <f t="shared" si="6"/>
        <v>8.477096966089448E-3</v>
      </c>
      <c r="E88" s="197">
        <f>PPCL_NG!J88+PPCL_Spot!J88+GT_NG!J88+GT_Spot!J88+Bawana_NG!J88+Bawana_RLNG!J88+Bawana_Spot!J88</f>
        <v>78.36</v>
      </c>
      <c r="F88" s="197">
        <f>PPCL_NG!Q88+PPCL_Spot!Q88+GT_NG!Q88+GT_Spot!Q88+Bawana_NG!Q88+Bawana_RLNG!Q88+Bawana_Spot!Q88</f>
        <v>78.355496728138007</v>
      </c>
      <c r="G88" s="198">
        <f t="shared" si="7"/>
        <v>4.5032718619921752E-3</v>
      </c>
      <c r="H88" s="197">
        <f>PPCL_NG!K88+PPCL_Spot!K88+GT_NG!K88+GT_Spot!K88+Bawana_NG!K88+Bawana_RLNG!K88+Bawana_Spot!K88</f>
        <v>11.79</v>
      </c>
      <c r="I88" s="197">
        <f>PPCL_NG!R88+PPCL_Spot!R88+GT_NG!R88+GT_Spot!R88+Bawana_NG!R88+Bawana_RLNG!R88+Bawana_Spot!R88</f>
        <v>11.79</v>
      </c>
      <c r="J88" s="198">
        <f t="shared" si="8"/>
        <v>0</v>
      </c>
      <c r="K88" s="197">
        <f>PPCL_NG!L88+PPCL_Spot!L88+GT_NG!L88+GT_Spot!L88+Bawana_NG!L88+Bawana_RLNG!L88+Bawana_Spot!L88</f>
        <v>54.550000000000004</v>
      </c>
      <c r="L88" s="197">
        <f>PPCL_NG!S88+PPCL_Spot!S88+GT_NG!S88+GT_Spot!S88+Bawana_NG!S88+Bawana_RLNG!S88+Bawana_Spot!S88</f>
        <v>54.548994646044022</v>
      </c>
      <c r="M88" s="198">
        <f t="shared" si="9"/>
        <v>1.0053539559820024E-3</v>
      </c>
      <c r="N88" s="197">
        <f>PPCL_NG!M88+PPCL_Spot!M88+GT_NG!M88+GT_Spot!M88+Bawana_NG!M88+Bawana_RLNG!M88+Bawana_Spot!M88</f>
        <v>79.06</v>
      </c>
      <c r="O88" s="197">
        <f>PPCL_NG!T88+PPCL_Spot!T88+GT_NG!T88+GT_Spot!T88+Bawana_NG!T88+Bawana_RLNG!T88+Bawana_Spot!T88</f>
        <v>79.053985722784049</v>
      </c>
      <c r="P88" s="198">
        <f t="shared" si="10"/>
        <v>6.0142772159537117E-3</v>
      </c>
      <c r="Q88" s="198">
        <f t="shared" si="11"/>
        <v>2.0000000000017337E-2</v>
      </c>
    </row>
    <row r="89" spans="1:17">
      <c r="A89" s="33" t="s">
        <v>131</v>
      </c>
      <c r="B89" s="197">
        <f>PPCL_NG!I89+PPCL_Spot!I89+GT_NG!I89+GT_Spot!I89+Bawana_NG!I89+Bawana_RLNG!I89+Bawana_Spot!I89</f>
        <v>141.66</v>
      </c>
      <c r="C89" s="197">
        <f>PPCL_NG!P89+PPCL_Spot!P89+GT_NG!P89+GT_Spot!P89+Bawana_NG!P89+Bawana_RLNG!P89+Bawana_Spot!P89</f>
        <v>141.65152290303391</v>
      </c>
      <c r="D89" s="198">
        <f t="shared" si="6"/>
        <v>8.477096966089448E-3</v>
      </c>
      <c r="E89" s="197">
        <f>PPCL_NG!J89+PPCL_Spot!J89+GT_NG!J89+GT_Spot!J89+Bawana_NG!J89+Bawana_RLNG!J89+Bawana_Spot!J89</f>
        <v>78.36</v>
      </c>
      <c r="F89" s="197">
        <f>PPCL_NG!Q89+PPCL_Spot!Q89+GT_NG!Q89+GT_Spot!Q89+Bawana_NG!Q89+Bawana_RLNG!Q89+Bawana_Spot!Q89</f>
        <v>78.355496728138007</v>
      </c>
      <c r="G89" s="198">
        <f t="shared" si="7"/>
        <v>4.5032718619921752E-3</v>
      </c>
      <c r="H89" s="197">
        <f>PPCL_NG!K89+PPCL_Spot!K89+GT_NG!K89+GT_Spot!K89+Bawana_NG!K89+Bawana_RLNG!K89+Bawana_Spot!K89</f>
        <v>11.79</v>
      </c>
      <c r="I89" s="197">
        <f>PPCL_NG!R89+PPCL_Spot!R89+GT_NG!R89+GT_Spot!R89+Bawana_NG!R89+Bawana_RLNG!R89+Bawana_Spot!R89</f>
        <v>11.79</v>
      </c>
      <c r="J89" s="198">
        <f t="shared" si="8"/>
        <v>0</v>
      </c>
      <c r="K89" s="197">
        <f>PPCL_NG!L89+PPCL_Spot!L89+GT_NG!L89+GT_Spot!L89+Bawana_NG!L89+Bawana_RLNG!L89+Bawana_Spot!L89</f>
        <v>54.550000000000004</v>
      </c>
      <c r="L89" s="197">
        <f>PPCL_NG!S89+PPCL_Spot!S89+GT_NG!S89+GT_Spot!S89+Bawana_NG!S89+Bawana_RLNG!S89+Bawana_Spot!S89</f>
        <v>54.548994646044022</v>
      </c>
      <c r="M89" s="198">
        <f t="shared" si="9"/>
        <v>1.0053539559820024E-3</v>
      </c>
      <c r="N89" s="197">
        <f>PPCL_NG!M89+PPCL_Spot!M89+GT_NG!M89+GT_Spot!M89+Bawana_NG!M89+Bawana_RLNG!M89+Bawana_Spot!M89</f>
        <v>79.06</v>
      </c>
      <c r="O89" s="197">
        <f>PPCL_NG!T89+PPCL_Spot!T89+GT_NG!T89+GT_Spot!T89+Bawana_NG!T89+Bawana_RLNG!T89+Bawana_Spot!T89</f>
        <v>79.053985722784049</v>
      </c>
      <c r="P89" s="198">
        <f t="shared" si="10"/>
        <v>6.0142772159537117E-3</v>
      </c>
      <c r="Q89" s="198">
        <f t="shared" si="11"/>
        <v>2.0000000000017337E-2</v>
      </c>
    </row>
    <row r="90" spans="1:17">
      <c r="A90" s="33" t="s">
        <v>132</v>
      </c>
      <c r="B90" s="197">
        <f>PPCL_NG!I90+PPCL_Spot!I90+GT_NG!I90+GT_Spot!I90+Bawana_NG!I90+Bawana_RLNG!I90+Bawana_Spot!I90</f>
        <v>141.66</v>
      </c>
      <c r="C90" s="197">
        <f>PPCL_NG!P90+PPCL_Spot!P90+GT_NG!P90+GT_Spot!P90+Bawana_NG!P90+Bawana_RLNG!P90+Bawana_Spot!P90</f>
        <v>141.65152290303391</v>
      </c>
      <c r="D90" s="198">
        <f t="shared" si="6"/>
        <v>8.477096966089448E-3</v>
      </c>
      <c r="E90" s="197">
        <f>PPCL_NG!J90+PPCL_Spot!J90+GT_NG!J90+GT_Spot!J90+Bawana_NG!J90+Bawana_RLNG!J90+Bawana_Spot!J90</f>
        <v>78.36</v>
      </c>
      <c r="F90" s="197">
        <f>PPCL_NG!Q90+PPCL_Spot!Q90+GT_NG!Q90+GT_Spot!Q90+Bawana_NG!Q90+Bawana_RLNG!Q90+Bawana_Spot!Q90</f>
        <v>78.355496728138007</v>
      </c>
      <c r="G90" s="198">
        <f t="shared" si="7"/>
        <v>4.5032718619921752E-3</v>
      </c>
      <c r="H90" s="197">
        <f>PPCL_NG!K90+PPCL_Spot!K90+GT_NG!K90+GT_Spot!K90+Bawana_NG!K90+Bawana_RLNG!K90+Bawana_Spot!K90</f>
        <v>11.79</v>
      </c>
      <c r="I90" s="197">
        <f>PPCL_NG!R90+PPCL_Spot!R90+GT_NG!R90+GT_Spot!R90+Bawana_NG!R90+Bawana_RLNG!R90+Bawana_Spot!R90</f>
        <v>11.79</v>
      </c>
      <c r="J90" s="198">
        <f t="shared" si="8"/>
        <v>0</v>
      </c>
      <c r="K90" s="197">
        <f>PPCL_NG!L90+PPCL_Spot!L90+GT_NG!L90+GT_Spot!L90+Bawana_NG!L90+Bawana_RLNG!L90+Bawana_Spot!L90</f>
        <v>54.550000000000004</v>
      </c>
      <c r="L90" s="197">
        <f>PPCL_NG!S90+PPCL_Spot!S90+GT_NG!S90+GT_Spot!S90+Bawana_NG!S90+Bawana_RLNG!S90+Bawana_Spot!S90</f>
        <v>54.548994646044022</v>
      </c>
      <c r="M90" s="198">
        <f t="shared" si="9"/>
        <v>1.0053539559820024E-3</v>
      </c>
      <c r="N90" s="197">
        <f>PPCL_NG!M90+PPCL_Spot!M90+GT_NG!M90+GT_Spot!M90+Bawana_NG!M90+Bawana_RLNG!M90+Bawana_Spot!M90</f>
        <v>79.06</v>
      </c>
      <c r="O90" s="197">
        <f>PPCL_NG!T90+PPCL_Spot!T90+GT_NG!T90+GT_Spot!T90+Bawana_NG!T90+Bawana_RLNG!T90+Bawana_Spot!T90</f>
        <v>79.053985722784049</v>
      </c>
      <c r="P90" s="198">
        <f t="shared" si="10"/>
        <v>6.0142772159537117E-3</v>
      </c>
      <c r="Q90" s="198">
        <f t="shared" si="11"/>
        <v>2.0000000000017337E-2</v>
      </c>
    </row>
    <row r="91" spans="1:17">
      <c r="A91" s="33" t="s">
        <v>133</v>
      </c>
      <c r="B91" s="197">
        <f>PPCL_NG!I91+PPCL_Spot!I91+GT_NG!I91+GT_Spot!I91+Bawana_NG!I91+Bawana_RLNG!I91+Bawana_Spot!I91</f>
        <v>140.66</v>
      </c>
      <c r="C91" s="197">
        <f>PPCL_NG!P91+PPCL_Spot!P91+GT_NG!P91+GT_Spot!P91+Bawana_NG!P91+Bawana_RLNG!P91+Bawana_Spot!P91</f>
        <v>140.65187614960146</v>
      </c>
      <c r="D91" s="198">
        <f t="shared" si="6"/>
        <v>8.12385039853325E-3</v>
      </c>
      <c r="E91" s="197">
        <f>PPCL_NG!J91+PPCL_Spot!J91+GT_NG!J91+GT_Spot!J91+Bawana_NG!J91+Bawana_RLNG!J91+Bawana_Spot!J91</f>
        <v>78.36</v>
      </c>
      <c r="F91" s="197">
        <f>PPCL_NG!Q91+PPCL_Spot!Q91+GT_NG!Q91+GT_Spot!Q91+Bawana_NG!Q91+Bawana_RLNG!Q91+Bawana_Spot!Q91</f>
        <v>78.355358675659105</v>
      </c>
      <c r="G91" s="198">
        <f t="shared" si="7"/>
        <v>4.6413243408949256E-3</v>
      </c>
      <c r="H91" s="197">
        <f>PPCL_NG!K91+PPCL_Spot!K91+GT_NG!K91+GT_Spot!K91+Bawana_NG!K91+Bawana_RLNG!K91+Bawana_Spot!K91</f>
        <v>11.79</v>
      </c>
      <c r="I91" s="197">
        <f>PPCL_NG!R91+PPCL_Spot!R91+GT_NG!R91+GT_Spot!R91+Bawana_NG!R91+Bawana_RLNG!R91+Bawana_Spot!R91</f>
        <v>11.79</v>
      </c>
      <c r="J91" s="198">
        <f t="shared" si="8"/>
        <v>0</v>
      </c>
      <c r="K91" s="197">
        <f>PPCL_NG!L91+PPCL_Spot!L91+GT_NG!L91+GT_Spot!L91+Bawana_NG!L91+Bawana_RLNG!L91+Bawana_Spot!L91</f>
        <v>54.550000000000004</v>
      </c>
      <c r="L91" s="197">
        <f>PPCL_NG!S91+PPCL_Spot!S91+GT_NG!S91+GT_Spot!S91+Bawana_NG!S91+Bawana_RLNG!S91+Bawana_Spot!S91</f>
        <v>54.548963825873699</v>
      </c>
      <c r="M91" s="198">
        <f t="shared" si="9"/>
        <v>1.0361741263054114E-3</v>
      </c>
      <c r="N91" s="197">
        <f>PPCL_NG!M91+PPCL_Spot!M91+GT_NG!M91+GT_Spot!M91+Bawana_NG!M91+Bawana_RLNG!M91+Bawana_Spot!M91</f>
        <v>79.06</v>
      </c>
      <c r="O91" s="197">
        <f>PPCL_NG!T91+PPCL_Spot!T91+GT_NG!T91+GT_Spot!T91+Bawana_NG!T91+Bawana_RLNG!T91+Bawana_Spot!T91</f>
        <v>79.053801348865719</v>
      </c>
      <c r="P91" s="198">
        <f t="shared" si="10"/>
        <v>6.1986511342837503E-3</v>
      </c>
      <c r="Q91" s="198">
        <f t="shared" si="11"/>
        <v>2.0000000000017337E-2</v>
      </c>
    </row>
    <row r="92" spans="1:17">
      <c r="A92" s="33" t="s">
        <v>134</v>
      </c>
      <c r="B92" s="197">
        <f>PPCL_NG!I92+PPCL_Spot!I92+GT_NG!I92+GT_Spot!I92+Bawana_NG!I92+Bawana_RLNG!I92+Bawana_Spot!I92</f>
        <v>140.66</v>
      </c>
      <c r="C92" s="197">
        <f>PPCL_NG!P92+PPCL_Spot!P92+GT_NG!P92+GT_Spot!P92+Bawana_NG!P92+Bawana_RLNG!P92+Bawana_Spot!P92</f>
        <v>140.65187614960146</v>
      </c>
      <c r="D92" s="198">
        <f t="shared" si="6"/>
        <v>8.12385039853325E-3</v>
      </c>
      <c r="E92" s="197">
        <f>PPCL_NG!J92+PPCL_Spot!J92+GT_NG!J92+GT_Spot!J92+Bawana_NG!J92+Bawana_RLNG!J92+Bawana_Spot!J92</f>
        <v>78.36</v>
      </c>
      <c r="F92" s="197">
        <f>PPCL_NG!Q92+PPCL_Spot!Q92+GT_NG!Q92+GT_Spot!Q92+Bawana_NG!Q92+Bawana_RLNG!Q92+Bawana_Spot!Q92</f>
        <v>78.355358675659105</v>
      </c>
      <c r="G92" s="198">
        <f t="shared" si="7"/>
        <v>4.6413243408949256E-3</v>
      </c>
      <c r="H92" s="197">
        <f>PPCL_NG!K92+PPCL_Spot!K92+GT_NG!K92+GT_Spot!K92+Bawana_NG!K92+Bawana_RLNG!K92+Bawana_Spot!K92</f>
        <v>11.79</v>
      </c>
      <c r="I92" s="197">
        <f>PPCL_NG!R92+PPCL_Spot!R92+GT_NG!R92+GT_Spot!R92+Bawana_NG!R92+Bawana_RLNG!R92+Bawana_Spot!R92</f>
        <v>11.79</v>
      </c>
      <c r="J92" s="198">
        <f t="shared" si="8"/>
        <v>0</v>
      </c>
      <c r="K92" s="197">
        <f>PPCL_NG!L92+PPCL_Spot!L92+GT_NG!L92+GT_Spot!L92+Bawana_NG!L92+Bawana_RLNG!L92+Bawana_Spot!L92</f>
        <v>54.550000000000004</v>
      </c>
      <c r="L92" s="197">
        <f>PPCL_NG!S92+PPCL_Spot!S92+GT_NG!S92+GT_Spot!S92+Bawana_NG!S92+Bawana_RLNG!S92+Bawana_Spot!S92</f>
        <v>54.548963825873699</v>
      </c>
      <c r="M92" s="198">
        <f t="shared" si="9"/>
        <v>1.0361741263054114E-3</v>
      </c>
      <c r="N92" s="197">
        <f>PPCL_NG!M92+PPCL_Spot!M92+GT_NG!M92+GT_Spot!M92+Bawana_NG!M92+Bawana_RLNG!M92+Bawana_Spot!M92</f>
        <v>79.06</v>
      </c>
      <c r="O92" s="197">
        <f>PPCL_NG!T92+PPCL_Spot!T92+GT_NG!T92+GT_Spot!T92+Bawana_NG!T92+Bawana_RLNG!T92+Bawana_Spot!T92</f>
        <v>79.053801348865719</v>
      </c>
      <c r="P92" s="198">
        <f t="shared" si="10"/>
        <v>6.1986511342837503E-3</v>
      </c>
      <c r="Q92" s="198">
        <f t="shared" si="11"/>
        <v>2.0000000000017337E-2</v>
      </c>
    </row>
    <row r="93" spans="1:17">
      <c r="A93" s="33" t="s">
        <v>135</v>
      </c>
      <c r="B93" s="197">
        <f>PPCL_NG!I93+PPCL_Spot!I93+GT_NG!I93+GT_Spot!I93+Bawana_NG!I93+Bawana_RLNG!I93+Bawana_Spot!I93</f>
        <v>141.06</v>
      </c>
      <c r="C93" s="197">
        <f>PPCL_NG!P93+PPCL_Spot!P93+GT_NG!P93+GT_Spot!P93+Bawana_NG!P93+Bawana_RLNG!P93+Bawana_Spot!P93</f>
        <v>141.05593870871763</v>
      </c>
      <c r="D93" s="198">
        <f t="shared" si="6"/>
        <v>4.061291282368984E-3</v>
      </c>
      <c r="E93" s="197">
        <f>PPCL_NG!J93+PPCL_Spot!J93+GT_NG!J93+GT_Spot!J93+Bawana_NG!J93+Bawana_RLNG!J93+Bawana_Spot!J93</f>
        <v>78.59</v>
      </c>
      <c r="F93" s="197">
        <f>PPCL_NG!Q93+PPCL_Spot!Q93+GT_NG!Q93+GT_Spot!Q93+Bawana_NG!Q93+Bawana_RLNG!Q93+Bawana_Spot!Q93</f>
        <v>78.587679262124368</v>
      </c>
      <c r="G93" s="198">
        <f t="shared" si="7"/>
        <v>2.3207378756353592E-3</v>
      </c>
      <c r="H93" s="197">
        <f>PPCL_NG!K93+PPCL_Spot!K93+GT_NG!K93+GT_Spot!K93+Bawana_NG!K93+Bawana_RLNG!K93+Bawana_Spot!K93</f>
        <v>11.79</v>
      </c>
      <c r="I93" s="197">
        <f>PPCL_NG!R93+PPCL_Spot!R93+GT_NG!R93+GT_Spot!R93+Bawana_NG!R93+Bawana_RLNG!R93+Bawana_Spot!R93</f>
        <v>11.79</v>
      </c>
      <c r="J93" s="198">
        <f t="shared" si="8"/>
        <v>0</v>
      </c>
      <c r="K93" s="197">
        <f>PPCL_NG!L93+PPCL_Spot!L93+GT_NG!L93+GT_Spot!L93+Bawana_NG!L93+Bawana_RLNG!L93+Bawana_Spot!L93</f>
        <v>54.6</v>
      </c>
      <c r="L93" s="197">
        <f>PPCL_NG!S93+PPCL_Spot!S93+GT_NG!S93+GT_Spot!S93+Bawana_NG!S93+Bawana_RLNG!S93+Bawana_Spot!S93</f>
        <v>54.599482296935435</v>
      </c>
      <c r="M93" s="198">
        <f t="shared" si="9"/>
        <v>5.1770306456688786E-4</v>
      </c>
      <c r="N93" s="197">
        <f>PPCL_NG!M93+PPCL_Spot!M93+GT_NG!M93+GT_Spot!M93+Bawana_NG!M93+Bawana_RLNG!M93+Bawana_Spot!M93</f>
        <v>79.37</v>
      </c>
      <c r="O93" s="197">
        <f>PPCL_NG!T93+PPCL_Spot!T93+GT_NG!T93+GT_Spot!T93+Bawana_NG!T93+Bawana_RLNG!T93+Bawana_Spot!T93</f>
        <v>79.366899732222549</v>
      </c>
      <c r="P93" s="198">
        <f t="shared" si="10"/>
        <v>3.1002677774552012E-3</v>
      </c>
      <c r="Q93" s="198">
        <f t="shared" si="11"/>
        <v>1.0000000000026432E-2</v>
      </c>
    </row>
    <row r="94" spans="1:17">
      <c r="A94" s="33" t="s">
        <v>136</v>
      </c>
      <c r="B94" s="197">
        <f>PPCL_NG!I94+PPCL_Spot!I94+GT_NG!I94+GT_Spot!I94+Bawana_NG!I94+Bawana_RLNG!I94+Bawana_Spot!I94</f>
        <v>141.06</v>
      </c>
      <c r="C94" s="197">
        <f>PPCL_NG!P94+PPCL_Spot!P94+GT_NG!P94+GT_Spot!P94+Bawana_NG!P94+Bawana_RLNG!P94+Bawana_Spot!P94</f>
        <v>141.05593870871763</v>
      </c>
      <c r="D94" s="198">
        <f t="shared" si="6"/>
        <v>4.061291282368984E-3</v>
      </c>
      <c r="E94" s="197">
        <f>PPCL_NG!J94+PPCL_Spot!J94+GT_NG!J94+GT_Spot!J94+Bawana_NG!J94+Bawana_RLNG!J94+Bawana_Spot!J94</f>
        <v>78.59</v>
      </c>
      <c r="F94" s="197">
        <f>PPCL_NG!Q94+PPCL_Spot!Q94+GT_NG!Q94+GT_Spot!Q94+Bawana_NG!Q94+Bawana_RLNG!Q94+Bawana_Spot!Q94</f>
        <v>78.587679262124368</v>
      </c>
      <c r="G94" s="198">
        <f t="shared" si="7"/>
        <v>2.3207378756353592E-3</v>
      </c>
      <c r="H94" s="197">
        <f>PPCL_NG!K94+PPCL_Spot!K94+GT_NG!K94+GT_Spot!K94+Bawana_NG!K94+Bawana_RLNG!K94+Bawana_Spot!K94</f>
        <v>11.79</v>
      </c>
      <c r="I94" s="197">
        <f>PPCL_NG!R94+PPCL_Spot!R94+GT_NG!R94+GT_Spot!R94+Bawana_NG!R94+Bawana_RLNG!R94+Bawana_Spot!R94</f>
        <v>11.79</v>
      </c>
      <c r="J94" s="198">
        <f t="shared" si="8"/>
        <v>0</v>
      </c>
      <c r="K94" s="197">
        <f>PPCL_NG!L94+PPCL_Spot!L94+GT_NG!L94+GT_Spot!L94+Bawana_NG!L94+Bawana_RLNG!L94+Bawana_Spot!L94</f>
        <v>54.6</v>
      </c>
      <c r="L94" s="197">
        <f>PPCL_NG!S94+PPCL_Spot!S94+GT_NG!S94+GT_Spot!S94+Bawana_NG!S94+Bawana_RLNG!S94+Bawana_Spot!S94</f>
        <v>54.599482296935435</v>
      </c>
      <c r="M94" s="198">
        <f t="shared" si="9"/>
        <v>5.1770306456688786E-4</v>
      </c>
      <c r="N94" s="197">
        <f>PPCL_NG!M94+PPCL_Spot!M94+GT_NG!M94+GT_Spot!M94+Bawana_NG!M94+Bawana_RLNG!M94+Bawana_Spot!M94</f>
        <v>79.37</v>
      </c>
      <c r="O94" s="197">
        <f>PPCL_NG!T94+PPCL_Spot!T94+GT_NG!T94+GT_Spot!T94+Bawana_NG!T94+Bawana_RLNG!T94+Bawana_Spot!T94</f>
        <v>79.366899732222549</v>
      </c>
      <c r="P94" s="198">
        <f t="shared" si="10"/>
        <v>3.1002677774552012E-3</v>
      </c>
      <c r="Q94" s="198">
        <f t="shared" si="11"/>
        <v>1.0000000000026432E-2</v>
      </c>
    </row>
    <row r="95" spans="1:17">
      <c r="A95" s="33" t="s">
        <v>137</v>
      </c>
      <c r="B95" s="197">
        <f>PPCL_NG!I95+PPCL_Spot!I95+GT_NG!I95+GT_Spot!I95+Bawana_NG!I95+Bawana_RLNG!I95+Bawana_Spot!I95</f>
        <v>157.51</v>
      </c>
      <c r="C95" s="197">
        <f>PPCL_NG!P95+PPCL_Spot!P95+GT_NG!P95+GT_Spot!P95+Bawana_NG!P95+Bawana_RLNG!P95+Bawana_Spot!P95</f>
        <v>157.50593870871765</v>
      </c>
      <c r="D95" s="198">
        <f t="shared" si="6"/>
        <v>4.0612912823405622E-3</v>
      </c>
      <c r="E95" s="197">
        <f>PPCL_NG!J95+PPCL_Spot!J95+GT_NG!J95+GT_Spot!J95+Bawana_NG!J95+Bawana_RLNG!J95+Bawana_Spot!J95</f>
        <v>87.94</v>
      </c>
      <c r="F95" s="197">
        <f>PPCL_NG!Q95+PPCL_Spot!Q95+GT_NG!Q95+GT_Spot!Q95+Bawana_NG!Q95+Bawana_RLNG!Q95+Bawana_Spot!Q95</f>
        <v>87.937679262124362</v>
      </c>
      <c r="G95" s="198">
        <f t="shared" si="7"/>
        <v>2.3207378756353592E-3</v>
      </c>
      <c r="H95" s="197">
        <f>PPCL_NG!K95+PPCL_Spot!K95+GT_NG!K95+GT_Spot!K95+Bawana_NG!K95+Bawana_RLNG!K95+Bawana_Spot!K95</f>
        <v>15.32</v>
      </c>
      <c r="I95" s="197">
        <f>PPCL_NG!R95+PPCL_Spot!R95+GT_NG!R95+GT_Spot!R95+Bawana_NG!R95+Bawana_RLNG!R95+Bawana_Spot!R95</f>
        <v>15.32</v>
      </c>
      <c r="J95" s="198">
        <f t="shared" si="8"/>
        <v>0</v>
      </c>
      <c r="K95" s="197">
        <f>PPCL_NG!L95+PPCL_Spot!L95+GT_NG!L95+GT_Spot!L95+Bawana_NG!L95+Bawana_RLNG!L95+Bawana_Spot!L95</f>
        <v>72.06</v>
      </c>
      <c r="L95" s="197">
        <f>PPCL_NG!S95+PPCL_Spot!S95+GT_NG!S95+GT_Spot!S95+Bawana_NG!S95+Bawana_RLNG!S95+Bawana_Spot!S95</f>
        <v>72.059482296935442</v>
      </c>
      <c r="M95" s="198">
        <f t="shared" si="9"/>
        <v>5.1770306455978243E-4</v>
      </c>
      <c r="N95" s="197">
        <f>PPCL_NG!M95+PPCL_Spot!M95+GT_NG!M95+GT_Spot!M95+Bawana_NG!M95+Bawana_RLNG!M95+Bawana_Spot!M95</f>
        <v>90.58</v>
      </c>
      <c r="O95" s="197">
        <f>PPCL_NG!T95+PPCL_Spot!T95+GT_NG!T95+GT_Spot!T95+Bawana_NG!T95+Bawana_RLNG!T95+Bawana_Spot!T95</f>
        <v>90.576899732222557</v>
      </c>
      <c r="P95" s="198">
        <f t="shared" si="10"/>
        <v>3.1002677774409904E-3</v>
      </c>
      <c r="Q95" s="198">
        <f t="shared" si="11"/>
        <v>9.9999999999766942E-3</v>
      </c>
    </row>
    <row r="96" spans="1:17">
      <c r="A96" s="33" t="s">
        <v>138</v>
      </c>
      <c r="B96" s="197">
        <f>PPCL_NG!I96+PPCL_Spot!I96+GT_NG!I96+GT_Spot!I96+Bawana_NG!I96+Bawana_RLNG!I96+Bawana_Spot!I96</f>
        <v>157.51</v>
      </c>
      <c r="C96" s="197">
        <f>PPCL_NG!P96+PPCL_Spot!P96+GT_NG!P96+GT_Spot!P96+Bawana_NG!P96+Bawana_RLNG!P96+Bawana_Spot!P96</f>
        <v>157.50593870871765</v>
      </c>
      <c r="D96" s="198">
        <f t="shared" si="6"/>
        <v>4.0612912823405622E-3</v>
      </c>
      <c r="E96" s="197">
        <f>PPCL_NG!J96+PPCL_Spot!J96+GT_NG!J96+GT_Spot!J96+Bawana_NG!J96+Bawana_RLNG!J96+Bawana_Spot!J96</f>
        <v>87.94</v>
      </c>
      <c r="F96" s="197">
        <f>PPCL_NG!Q96+PPCL_Spot!Q96+GT_NG!Q96+GT_Spot!Q96+Bawana_NG!Q96+Bawana_RLNG!Q96+Bawana_Spot!Q96</f>
        <v>87.937679262124362</v>
      </c>
      <c r="G96" s="198">
        <f t="shared" si="7"/>
        <v>2.3207378756353592E-3</v>
      </c>
      <c r="H96" s="197">
        <f>PPCL_NG!K96+PPCL_Spot!K96+GT_NG!K96+GT_Spot!K96+Bawana_NG!K96+Bawana_RLNG!K96+Bawana_Spot!K96</f>
        <v>15.32</v>
      </c>
      <c r="I96" s="197">
        <f>PPCL_NG!R96+PPCL_Spot!R96+GT_NG!R96+GT_Spot!R96+Bawana_NG!R96+Bawana_RLNG!R96+Bawana_Spot!R96</f>
        <v>15.32</v>
      </c>
      <c r="J96" s="198">
        <f t="shared" si="8"/>
        <v>0</v>
      </c>
      <c r="K96" s="197">
        <f>PPCL_NG!L96+PPCL_Spot!L96+GT_NG!L96+GT_Spot!L96+Bawana_NG!L96+Bawana_RLNG!L96+Bawana_Spot!L96</f>
        <v>72.06</v>
      </c>
      <c r="L96" s="197">
        <f>PPCL_NG!S96+PPCL_Spot!S96+GT_NG!S96+GT_Spot!S96+Bawana_NG!S96+Bawana_RLNG!S96+Bawana_Spot!S96</f>
        <v>72.059482296935442</v>
      </c>
      <c r="M96" s="198">
        <f t="shared" si="9"/>
        <v>5.1770306455978243E-4</v>
      </c>
      <c r="N96" s="197">
        <f>PPCL_NG!M96+PPCL_Spot!M96+GT_NG!M96+GT_Spot!M96+Bawana_NG!M96+Bawana_RLNG!M96+Bawana_Spot!M96</f>
        <v>90.58</v>
      </c>
      <c r="O96" s="197">
        <f>PPCL_NG!T96+PPCL_Spot!T96+GT_NG!T96+GT_Spot!T96+Bawana_NG!T96+Bawana_RLNG!T96+Bawana_Spot!T96</f>
        <v>90.576899732222557</v>
      </c>
      <c r="P96" s="198">
        <f t="shared" si="10"/>
        <v>3.1002677774409904E-3</v>
      </c>
      <c r="Q96" s="198">
        <f t="shared" si="11"/>
        <v>9.9999999999766942E-3</v>
      </c>
    </row>
    <row r="97" spans="1:17">
      <c r="A97" s="33" t="s">
        <v>139</v>
      </c>
      <c r="B97" s="197">
        <f>PPCL_NG!I97+PPCL_Spot!I97+GT_NG!I97+GT_Spot!I97+Bawana_NG!I97+Bawana_RLNG!I97+Bawana_Spot!I97</f>
        <v>157.51</v>
      </c>
      <c r="C97" s="197">
        <f>PPCL_NG!P97+PPCL_Spot!P97+GT_NG!P97+GT_Spot!P97+Bawana_NG!P97+Bawana_RLNG!P97+Bawana_Spot!P97</f>
        <v>157.50593870871765</v>
      </c>
      <c r="D97" s="198">
        <f t="shared" si="6"/>
        <v>4.0612912823405622E-3</v>
      </c>
      <c r="E97" s="197">
        <f>PPCL_NG!J97+PPCL_Spot!J97+GT_NG!J97+GT_Spot!J97+Bawana_NG!J97+Bawana_RLNG!J97+Bawana_Spot!J97</f>
        <v>87.94</v>
      </c>
      <c r="F97" s="197">
        <f>PPCL_NG!Q97+PPCL_Spot!Q97+GT_NG!Q97+GT_Spot!Q97+Bawana_NG!Q97+Bawana_RLNG!Q97+Bawana_Spot!Q97</f>
        <v>87.937679262124362</v>
      </c>
      <c r="G97" s="198">
        <f t="shared" si="7"/>
        <v>2.3207378756353592E-3</v>
      </c>
      <c r="H97" s="197">
        <f>PPCL_NG!K97+PPCL_Spot!K97+GT_NG!K97+GT_Spot!K97+Bawana_NG!K97+Bawana_RLNG!K97+Bawana_Spot!K97</f>
        <v>15.32</v>
      </c>
      <c r="I97" s="197">
        <f>PPCL_NG!R97+PPCL_Spot!R97+GT_NG!R97+GT_Spot!R97+Bawana_NG!R97+Bawana_RLNG!R97+Bawana_Spot!R97</f>
        <v>15.32</v>
      </c>
      <c r="J97" s="198">
        <f t="shared" si="8"/>
        <v>0</v>
      </c>
      <c r="K97" s="197">
        <f>PPCL_NG!L97+PPCL_Spot!L97+GT_NG!L97+GT_Spot!L97+Bawana_NG!L97+Bawana_RLNG!L97+Bawana_Spot!L97</f>
        <v>72.06</v>
      </c>
      <c r="L97" s="197">
        <f>PPCL_NG!S97+PPCL_Spot!S97+GT_NG!S97+GT_Spot!S97+Bawana_NG!S97+Bawana_RLNG!S97+Bawana_Spot!S97</f>
        <v>72.059482296935442</v>
      </c>
      <c r="M97" s="198">
        <f t="shared" si="9"/>
        <v>5.1770306455978243E-4</v>
      </c>
      <c r="N97" s="197">
        <f>PPCL_NG!M97+PPCL_Spot!M97+GT_NG!M97+GT_Spot!M97+Bawana_NG!M97+Bawana_RLNG!M97+Bawana_Spot!M97</f>
        <v>90.58</v>
      </c>
      <c r="O97" s="197">
        <f>PPCL_NG!T97+PPCL_Spot!T97+GT_NG!T97+GT_Spot!T97+Bawana_NG!T97+Bawana_RLNG!T97+Bawana_Spot!T97</f>
        <v>90.576899732222557</v>
      </c>
      <c r="P97" s="198">
        <f t="shared" si="10"/>
        <v>3.1002677774409904E-3</v>
      </c>
      <c r="Q97" s="198">
        <f t="shared" si="11"/>
        <v>9.9999999999766942E-3</v>
      </c>
    </row>
    <row r="98" spans="1:17">
      <c r="A98" s="33" t="s">
        <v>140</v>
      </c>
      <c r="B98" s="197">
        <f>PPCL_NG!I98+PPCL_Spot!I98+GT_NG!I98+GT_Spot!I98+Bawana_NG!I98+Bawana_RLNG!I98+Bawana_Spot!I98</f>
        <v>157.51</v>
      </c>
      <c r="C98" s="197">
        <f>PPCL_NG!P98+PPCL_Spot!P98+GT_NG!P98+GT_Spot!P98+Bawana_NG!P98+Bawana_RLNG!P98+Bawana_Spot!P98</f>
        <v>157.50593870871765</v>
      </c>
      <c r="D98" s="198">
        <f t="shared" si="6"/>
        <v>4.0612912823405622E-3</v>
      </c>
      <c r="E98" s="197">
        <f>PPCL_NG!J98+PPCL_Spot!J98+GT_NG!J98+GT_Spot!J98+Bawana_NG!J98+Bawana_RLNG!J98+Bawana_Spot!J98</f>
        <v>87.94</v>
      </c>
      <c r="F98" s="197">
        <f>PPCL_NG!Q98+PPCL_Spot!Q98+GT_NG!Q98+GT_Spot!Q98+Bawana_NG!Q98+Bawana_RLNG!Q98+Bawana_Spot!Q98</f>
        <v>87.937679262124362</v>
      </c>
      <c r="G98" s="198">
        <f t="shared" si="7"/>
        <v>2.3207378756353592E-3</v>
      </c>
      <c r="H98" s="197">
        <f>PPCL_NG!K98+PPCL_Spot!K98+GT_NG!K98+GT_Spot!K98+Bawana_NG!K98+Bawana_RLNG!K98+Bawana_Spot!K98</f>
        <v>15.32</v>
      </c>
      <c r="I98" s="197">
        <f>PPCL_NG!R98+PPCL_Spot!R98+GT_NG!R98+GT_Spot!R98+Bawana_NG!R98+Bawana_RLNG!R98+Bawana_Spot!R98</f>
        <v>15.32</v>
      </c>
      <c r="J98" s="198">
        <f t="shared" si="8"/>
        <v>0</v>
      </c>
      <c r="K98" s="197">
        <f>PPCL_NG!L98+PPCL_Spot!L98+GT_NG!L98+GT_Spot!L98+Bawana_NG!L98+Bawana_RLNG!L98+Bawana_Spot!L98</f>
        <v>72.06</v>
      </c>
      <c r="L98" s="197">
        <f>PPCL_NG!S98+PPCL_Spot!S98+GT_NG!S98+GT_Spot!S98+Bawana_NG!S98+Bawana_RLNG!S98+Bawana_Spot!S98</f>
        <v>72.059482296935442</v>
      </c>
      <c r="M98" s="198">
        <f t="shared" si="9"/>
        <v>5.1770306455978243E-4</v>
      </c>
      <c r="N98" s="197">
        <f>PPCL_NG!M98+PPCL_Spot!M98+GT_NG!M98+GT_Spot!M98+Bawana_NG!M98+Bawana_RLNG!M98+Bawana_Spot!M98</f>
        <v>90.58</v>
      </c>
      <c r="O98" s="197">
        <f>PPCL_NG!T98+PPCL_Spot!T98+GT_NG!T98+GT_Spot!T98+Bawana_NG!T98+Bawana_RLNG!T98+Bawana_Spot!T98</f>
        <v>90.576899732222557</v>
      </c>
      <c r="P98" s="198">
        <f t="shared" si="10"/>
        <v>3.1002677774409904E-3</v>
      </c>
      <c r="Q98" s="198">
        <f t="shared" si="11"/>
        <v>9.9999999999766942E-3</v>
      </c>
    </row>
    <row r="99" spans="1:17">
      <c r="A99" s="33" t="s">
        <v>324</v>
      </c>
      <c r="B99" s="197">
        <f>PPCL_NG!I99+PPCL_Spot!I99+GT_NG!I99+GT_Spot!I99+Bawana_NG!I99+Bawana_RLNG!I99+Bawana_Spot!I99</f>
        <v>5.8932450000000021</v>
      </c>
      <c r="C99" s="197">
        <f>PPCL_NG!P99+PPCL_Spot!P99+GT_NG!P99+GT_Spot!P99+Bawana_NG!P99+Bawana_RLNG!P99+Bawana_Spot!P99</f>
        <v>5.8585000892212662</v>
      </c>
      <c r="D99" s="198">
        <f t="shared" si="6"/>
        <v>3.4744910778735871E-2</v>
      </c>
      <c r="E99" s="197">
        <f>PPCL_NG!J99+PPCL_Spot!J99+GT_NG!J99+GT_Spot!J99+Bawana_NG!J99+Bawana_RLNG!J99+Bawana_Spot!J99</f>
        <v>2.0347124999999995</v>
      </c>
      <c r="F99" s="197">
        <f>PPCL_NG!Q99+PPCL_Spot!Q99+GT_NG!Q99+GT_Spot!Q99+Bawana_NG!Q99+Bawana_RLNG!Q99+Bawana_Spot!Q99</f>
        <v>2.0156941448582923</v>
      </c>
      <c r="G99" s="198">
        <f t="shared" si="7"/>
        <v>1.9018355141707133E-2</v>
      </c>
      <c r="H99" s="197">
        <f>PPCL_NG!K99+PPCL_Spot!K99+GT_NG!K99+GT_Spot!K99+Bawana_NG!K99+Bawana_RLNG!K99+Bawana_Spot!K99</f>
        <v>0.36202750000000011</v>
      </c>
      <c r="I99" s="197">
        <f>PPCL_NG!R99+PPCL_Spot!R99+GT_NG!R99+GT_Spot!R99+Bawana_NG!R99+Bawana_RLNG!R99+Bawana_Spot!R99</f>
        <v>0.36196356254284384</v>
      </c>
      <c r="J99" s="198">
        <f t="shared" si="8"/>
        <v>6.3937457156271194E-5</v>
      </c>
      <c r="K99" s="197">
        <f>PPCL_NG!L99+PPCL_Spot!L99+GT_NG!L99+GT_Spot!L99+Bawana_NG!L99+Bawana_RLNG!L99+Bawana_Spot!L99</f>
        <v>1.714847499999999</v>
      </c>
      <c r="L99" s="197">
        <f>PPCL_NG!S99+PPCL_Spot!S99+GT_NG!S99+GT_Spot!S99+Bawana_NG!S99+Bawana_RLNG!S99+Bawana_Spot!S99</f>
        <v>1.7103369997475828</v>
      </c>
      <c r="M99" s="198">
        <f t="shared" si="9"/>
        <v>4.5105002524161719E-3</v>
      </c>
      <c r="N99" s="197">
        <f>PPCL_NG!M99+PPCL_Spot!M99+GT_NG!M99+GT_Spot!M99+Bawana_NG!M99+Bawana_RLNG!M99+Bawana_Spot!M99</f>
        <v>2.4401724999999979</v>
      </c>
      <c r="O99" s="197">
        <f>PPCL_NG!T99+PPCL_Spot!T99+GT_NG!T99+GT_Spot!T99+Bawana_NG!T99+Bawana_RLNG!T99+Bawana_Spot!T99</f>
        <v>2.4154947036300154</v>
      </c>
      <c r="P99" s="198">
        <f t="shared" si="10"/>
        <v>2.4677796369982463E-2</v>
      </c>
      <c r="Q99" s="198">
        <f t="shared" si="11"/>
        <v>8.301549999999791E-2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45413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45413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45413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2024-06-03T09:20:50Z</dcterms:modified>
</cp:coreProperties>
</file>